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R1\LESHEL\Desktop\Draft Covid19 DRS\"/>
    </mc:Choice>
  </mc:AlternateContent>
  <bookViews>
    <workbookView xWindow="225" yWindow="105" windowWidth="26370" windowHeight="12105" tabRatio="725" activeTab="1"/>
  </bookViews>
  <sheets>
    <sheet name="NAP Patient Level" sheetId="10" r:id="rId1"/>
    <sheet name="NAA Aggregate" sheetId="11" r:id="rId2"/>
    <sheet name="Tier 2 Version 6.0" sheetId="13" r:id="rId3"/>
    <sheet name="Example NAA Aggregate" sheetId="12" r:id="rId4"/>
    <sheet name="File Naming Conventions" sheetId="14" r:id="rId5"/>
  </sheets>
  <definedNames>
    <definedName name="_xlnm._FilterDatabase" localSheetId="0" hidden="1">'NAP Patient Level'!#REF!</definedName>
    <definedName name="_xlnm.Print_Area" localSheetId="1">'NAA Aggregate'!$A$1:$G$11</definedName>
    <definedName name="_xlnm.Print_Area" localSheetId="0">'NAP Patient Level'!$A$1:$H$29</definedName>
    <definedName name="_xlnm.Print_Titles" localSheetId="1">'NAA Aggregate'!$3:$3</definedName>
    <definedName name="_xlnm.Print_Titles" localSheetId="0">'NAP Patient Level'!$4:$4</definedName>
  </definedNames>
  <calcPr calcId="162913"/>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H6" i="10"/>
  <c r="I6" i="10" s="1"/>
  <c r="A20" i="10" l="1"/>
  <c r="A21" i="10" s="1"/>
  <c r="A22" i="10" s="1"/>
  <c r="A23" i="10" s="1"/>
  <c r="A24" i="10" s="1"/>
  <c r="A25" i="10" s="1"/>
  <c r="A26" i="10" s="1"/>
  <c r="A27" i="10" s="1"/>
  <c r="A28" i="10" s="1"/>
  <c r="A29" i="10" s="1"/>
  <c r="J6" i="10"/>
  <c r="H8" i="10"/>
  <c r="I8" i="10" s="1"/>
  <c r="H9" i="10" s="1"/>
  <c r="I9" i="10" s="1"/>
  <c r="H10" i="10" s="1"/>
  <c r="J8" i="10"/>
  <c r="I10" i="10" l="1"/>
  <c r="H11" i="10" s="1"/>
  <c r="J9" i="10"/>
  <c r="J10" i="10" l="1"/>
  <c r="I11" i="10"/>
  <c r="H12" i="10" s="1"/>
  <c r="J11" i="10" l="1"/>
  <c r="I12" i="10"/>
  <c r="H13" i="10" s="1"/>
  <c r="I13" i="10" l="1"/>
  <c r="H14" i="10" s="1"/>
  <c r="J12" i="10"/>
  <c r="J13" i="10" l="1"/>
  <c r="I14" i="10"/>
  <c r="H15" i="10" s="1"/>
  <c r="I15" i="10" l="1"/>
  <c r="J14" i="10"/>
  <c r="J15" i="10" l="1"/>
  <c r="H16" i="10"/>
  <c r="I16" i="10" l="1"/>
  <c r="H17" i="10" s="1"/>
  <c r="J16" i="10" l="1"/>
  <c r="I17" i="10"/>
  <c r="H18" i="10" s="1"/>
  <c r="I18" i="10" l="1"/>
  <c r="H19" i="10" s="1"/>
  <c r="J17" i="10"/>
  <c r="J18" i="10" l="1"/>
  <c r="I19" i="10"/>
  <c r="H20" i="10" s="1"/>
  <c r="I20" i="10" l="1"/>
  <c r="H21" i="10" s="1"/>
  <c r="J19" i="10"/>
  <c r="J20" i="10" l="1"/>
  <c r="I21" i="10"/>
  <c r="H22" i="10" s="1"/>
  <c r="I22" i="10" l="1"/>
  <c r="J22" i="10" s="1"/>
  <c r="J21" i="10"/>
</calcChain>
</file>

<file path=xl/sharedStrings.xml><?xml version="1.0" encoding="utf-8"?>
<sst xmlns="http://schemas.openxmlformats.org/spreadsheetml/2006/main" count="703" uniqueCount="498">
  <si>
    <t>Error
Code</t>
  </si>
  <si>
    <t>Type &amp; size</t>
  </si>
  <si>
    <t>A(9)</t>
  </si>
  <si>
    <t>Data item</t>
  </si>
  <si>
    <t>Item
No</t>
  </si>
  <si>
    <t>Valid values / Notes</t>
  </si>
  <si>
    <t>Edit Rules</t>
  </si>
  <si>
    <t>Establishment Identifier
METeOR: 269973</t>
  </si>
  <si>
    <t>Person Identifier
METeOR: 290046</t>
  </si>
  <si>
    <t xml:space="preserve">A(20)
</t>
  </si>
  <si>
    <t>N(1)</t>
  </si>
  <si>
    <t>Date of Birth
METeOR: 287007</t>
  </si>
  <si>
    <t>N(8)</t>
  </si>
  <si>
    <t xml:space="preserve">N(1)
</t>
  </si>
  <si>
    <t>A(8)</t>
  </si>
  <si>
    <t>N(7)</t>
  </si>
  <si>
    <t>N(4)</t>
  </si>
  <si>
    <t>N(2)</t>
  </si>
  <si>
    <t>2011Hosp1</t>
  </si>
  <si>
    <t>2011Hosp2</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</si>
  <si>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</si>
  <si>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Total number of group sessions service events</t>
  </si>
  <si>
    <t>Start
Position</t>
  </si>
  <si>
    <t>End
Position</t>
  </si>
  <si>
    <t>Formated
Position</t>
  </si>
  <si>
    <t xml:space="preserve">N(9)
</t>
  </si>
  <si>
    <t>Total number of individual session service events</t>
  </si>
  <si>
    <t>ABF Non-admitted patient aggregate data template</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</si>
  <si>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</si>
  <si>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</si>
  <si>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</si>
  <si>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</si>
  <si>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</si>
  <si>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</si>
  <si>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</si>
  <si>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</si>
  <si>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</si>
  <si>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</si>
  <si>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</si>
  <si>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</si>
  <si>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</si>
  <si>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</si>
  <si>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</si>
  <si>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</si>
  <si>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</si>
  <si>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</si>
  <si>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</si>
  <si>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</si>
  <si>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</si>
  <si>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</si>
  <si>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</si>
  <si>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</si>
  <si>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</si>
  <si>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</si>
  <si>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</si>
  <si>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</si>
  <si>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</si>
  <si>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E012</t>
  </si>
  <si>
    <t>A(80)</t>
  </si>
  <si>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</si>
  <si>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</si>
  <si>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</si>
  <si>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</si>
  <si>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</si>
  <si>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</si>
  <si>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</si>
  <si>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W007</t>
  </si>
  <si>
    <r>
      <t>Critical error</t>
    </r>
    <r>
      <rPr>
        <sz val="10"/>
        <rFont val="Arial"/>
        <family val="2"/>
      </rPr>
      <t xml:space="preserve"> if not (1,2,3 or 9)
</t>
    </r>
    <r>
      <rPr>
        <b/>
        <sz val="10"/>
        <color indexed="10"/>
        <rFont val="Arial"/>
        <family val="2"/>
      </rPr>
      <t/>
    </r>
  </si>
  <si>
    <t xml:space="preserve">E008
</t>
  </si>
  <si>
    <t>A(4)</t>
  </si>
  <si>
    <t xml:space="preserve">E011
</t>
  </si>
  <si>
    <t>N(5)</t>
  </si>
  <si>
    <t>A(1)</t>
  </si>
  <si>
    <t xml:space="preserve">E005
</t>
  </si>
  <si>
    <r>
      <rPr>
        <b/>
        <sz val="10"/>
        <rFont val="Arial"/>
        <family val="2"/>
      </rPr>
      <t>Critical error</t>
    </r>
    <r>
      <rPr>
        <sz val="10"/>
        <rFont val="Arial"/>
        <family val="2"/>
      </rPr>
      <t xml:space="preserve"> if not (1, 2, 3, 4 or 9)
</t>
    </r>
    <r>
      <rPr>
        <b/>
        <sz val="10"/>
        <rFont val="Arial"/>
        <family val="2"/>
      </rPr>
      <t xml:space="preserve">
</t>
    </r>
  </si>
  <si>
    <t>E009.0
E009.1</t>
  </si>
  <si>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</si>
  <si>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t xml:space="preserve">E014.0
E014.1
</t>
  </si>
  <si>
    <t xml:space="preserve">N(5)
</t>
  </si>
  <si>
    <t xml:space="preserve">Use NHDD/METeOR definition.
Format DDMMYYYY (zero filled)
Eg. 3rd March 1927 would be 03031927
Age is unlikely to be greater than 117 years old      
Date of Birth cannot be later than the end of the supplied quarter (e.g Dec quarter later than 31st Dec)                                                                                                                                                                                                                                                                                                                                                              </t>
  </si>
  <si>
    <t>E006.0
E006.1
E006.2</t>
  </si>
  <si>
    <r>
      <t>Warning</t>
    </r>
    <r>
      <rPr>
        <sz val="10"/>
        <rFont val="Arial"/>
        <family val="2"/>
      </rPr>
      <t xml:space="preserve"> if Country of Birth does not match SACC country codes or if Country of Birth is (1600, 0701-0705, 0708-0747)
</t>
    </r>
    <r>
      <rPr>
        <b/>
        <sz val="10"/>
        <rFont val="Arial"/>
        <family val="2"/>
      </rPr>
      <t/>
    </r>
  </si>
  <si>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</si>
  <si>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</si>
  <si>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E003
</t>
  </si>
  <si>
    <r>
      <t xml:space="preserve">Critical error </t>
    </r>
    <r>
      <rPr>
        <sz val="10"/>
        <rFont val="Arial"/>
        <family val="2"/>
      </rPr>
      <t>if blank or if code not in LHN list</t>
    </r>
    <r>
      <rPr>
        <b/>
        <sz val="10"/>
        <rFont val="Arial"/>
        <family val="2"/>
      </rPr>
      <t xml:space="preserve">
</t>
    </r>
  </si>
  <si>
    <t>Use NHDD/METeOR definition.
Includes the following special purpose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t>
  </si>
  <si>
    <r>
      <t xml:space="preserve">Critical error </t>
    </r>
    <r>
      <rPr>
        <sz val="10"/>
        <rFont val="Arial"/>
        <family val="2"/>
      </rPr>
      <t xml:space="preserve">if blank or if code not in LHN list
</t>
    </r>
    <r>
      <rPr>
        <b/>
        <sz val="10"/>
        <color indexed="10"/>
        <rFont val="Arial"/>
        <family val="2"/>
      </rPr>
      <t/>
    </r>
  </si>
  <si>
    <t xml:space="preserve">E002.0
</t>
  </si>
  <si>
    <t xml:space="preserve">E013
 W013
</t>
  </si>
  <si>
    <t>W022</t>
  </si>
  <si>
    <t xml:space="preserve">Use NHDD/METeOR definition.
1 -  Rehabilitation care
2 - Palliative care
3 - Geriatric evaluation and management (GEM)
4 - Psychogeriatric care
5 - Mental health care
8 - Other care
</t>
  </si>
  <si>
    <r>
      <t>Critical error</t>
    </r>
    <r>
      <rPr>
        <sz val="10"/>
        <rFont val="Arial"/>
        <family val="2"/>
      </rPr>
      <t xml:space="preserve"> if not 1, 2, 3, 4, 5 or 8</t>
    </r>
  </si>
  <si>
    <r>
      <t>Critical error</t>
    </r>
    <r>
      <rPr>
        <sz val="10"/>
        <rFont val="Arial"/>
        <family val="2"/>
      </rPr>
      <t xml:space="preserve"> if not 1, 2</t>
    </r>
  </si>
  <si>
    <t xml:space="preserve">Use NHDD/METeOR definition.
1 - On the hospital campus of the healthcare provider
2 - Off the hospital campus of the healthcare provider
</t>
  </si>
  <si>
    <t xml:space="preserve">Use NHDD/METeOR definition.
1 - In person
2 - Telephone
3 - Videoconference
4 - Electronic mail
5 - Postal/courier service
8 - Other
</t>
  </si>
  <si>
    <r>
      <t>Critical error</t>
    </r>
    <r>
      <rPr>
        <sz val="10"/>
        <rFont val="Arial"/>
        <family val="2"/>
      </rPr>
      <t xml:space="preserve"> if not 1,2,3,4,5,8</t>
    </r>
    <r>
      <rPr>
        <b/>
        <sz val="10"/>
        <rFont val="Arial"/>
        <family val="2"/>
      </rPr>
      <t xml:space="preserve">
Warning</t>
    </r>
    <r>
      <rPr>
        <sz val="10"/>
        <rFont val="Arial"/>
        <family val="2"/>
      </rPr>
      <t xml:space="preserve"> if 4,5,8</t>
    </r>
  </si>
  <si>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</si>
  <si>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r>
      <t xml:space="preserve">Use NHDD/METeOR definition.
1 - Yes </t>
    </r>
    <r>
      <rPr>
        <i/>
        <sz val="10"/>
        <rFont val="Arial"/>
        <family val="2"/>
      </rPr>
      <t xml:space="preserve">
</t>
    </r>
    <r>
      <rPr>
        <sz val="10"/>
        <rFont val="Arial"/>
        <family val="2"/>
      </rPr>
      <t>2 - No</t>
    </r>
    <r>
      <rPr>
        <i/>
        <sz val="10"/>
        <rFont val="Arial"/>
        <family val="2"/>
      </rPr>
      <t xml:space="preserve">
</t>
    </r>
    <r>
      <rPr>
        <sz val="10"/>
        <rFont val="Arial"/>
        <family val="2"/>
      </rPr>
      <t xml:space="preserve">9 - Not stated / inadequately described
</t>
    </r>
    <r>
      <rPr>
        <i/>
        <sz val="10"/>
        <rFont val="Arial"/>
        <family val="2"/>
      </rPr>
      <t xml:space="preserve">
</t>
    </r>
  </si>
  <si>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</si>
  <si>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</si>
  <si>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</si>
  <si>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</si>
  <si>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</si>
  <si>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</si>
  <si>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</si>
  <si>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</si>
  <si>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</si>
  <si>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</si>
  <si>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</si>
  <si>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</si>
  <si>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</si>
  <si>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</si>
  <si>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</si>
  <si>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</si>
  <si>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</si>
  <si>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</si>
  <si>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</si>
  <si>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</si>
  <si>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</si>
  <si>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</si>
  <si>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</si>
  <si>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</si>
  <si>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</si>
  <si>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</si>
  <si>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</si>
  <si>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</si>
  <si>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</si>
  <si>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</si>
  <si>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</si>
  <si>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</si>
  <si>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</si>
  <si>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</si>
  <si>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</si>
  <si>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</si>
  <si>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</si>
  <si>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</si>
  <si>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</si>
  <si>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</si>
  <si>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</si>
  <si>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</si>
  <si>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</si>
  <si>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</si>
  <si>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</si>
  <si>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</si>
  <si>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</si>
  <si>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</si>
  <si>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</si>
  <si>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</si>
  <si>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</si>
  <si>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</si>
  <si>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</si>
  <si>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</si>
  <si>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</si>
  <si>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</si>
  <si>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</si>
  <si>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</si>
  <si>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</si>
  <si>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</si>
  <si>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</si>
  <si>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</si>
  <si>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</si>
  <si>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</si>
  <si>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</si>
  <si>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</si>
  <si>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</si>
  <si>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</si>
  <si>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</si>
  <si>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</si>
  <si>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</si>
  <si>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</si>
  <si>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</si>
  <si>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</si>
  <si>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</si>
  <si>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</si>
  <si>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</si>
  <si>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</si>
  <si>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</si>
  <si>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</si>
  <si>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</si>
  <si>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</si>
  <si>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</si>
  <si>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</si>
  <si>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</si>
  <si>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</si>
  <si>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</si>
  <si>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</si>
  <si>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</si>
  <si>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</si>
  <si>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</si>
  <si>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</si>
  <si>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</si>
  <si>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</si>
  <si>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</si>
  <si>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</si>
  <si>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</si>
  <si>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</si>
  <si>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</si>
  <si>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</si>
  <si>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</si>
  <si>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</si>
  <si>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</si>
  <si>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</si>
  <si>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</si>
  <si>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</si>
  <si>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</si>
  <si>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</si>
  <si>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</si>
  <si>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</si>
  <si>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</si>
  <si>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</si>
  <si>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</si>
  <si>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</si>
  <si>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</si>
  <si>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</si>
  <si>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</si>
  <si>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</si>
  <si>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</si>
  <si>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</si>
  <si>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</si>
  <si>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</si>
  <si>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</si>
  <si>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</si>
  <si>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</si>
  <si>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</si>
  <si>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</si>
  <si>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</si>
  <si>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</si>
  <si>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</si>
  <si>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</si>
  <si>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</si>
  <si>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</si>
  <si>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</si>
  <si>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</si>
  <si>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</si>
  <si>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</si>
  <si>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</si>
  <si>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</si>
  <si>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</si>
  <si>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</si>
  <si>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</si>
  <si>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</si>
  <si>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</si>
  <si>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</si>
  <si>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</si>
  <si>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</si>
  <si>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</si>
  <si>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</si>
  <si>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</si>
  <si>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</si>
  <si>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</si>
  <si>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</si>
  <si>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</si>
  <si>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</si>
  <si>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</si>
  <si>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</si>
  <si>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</si>
  <si>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</si>
  <si>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</si>
  <si>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</si>
  <si>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</si>
  <si>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</si>
  <si>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</si>
  <si>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</si>
  <si>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</si>
  <si>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</si>
  <si>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</si>
  <si>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</si>
  <si>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</si>
  <si>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</si>
  <si>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</si>
  <si>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</si>
  <si>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</si>
  <si>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</si>
  <si>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</si>
  <si>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</si>
  <si>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</si>
  <si>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</si>
  <si>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</si>
  <si>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</si>
  <si>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</si>
  <si>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</si>
  <si>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</si>
  <si>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 xml:space="preserve">Use NHDD/METeOR definition.
1 - Yes
2 - No
9 - Not stated / inadequately described
</t>
  </si>
  <si>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</si>
  <si>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</si>
  <si>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</si>
  <si>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</si>
  <si>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</si>
  <si>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</si>
  <si>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</si>
  <si>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</si>
  <si>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</si>
  <si>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</si>
  <si>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</si>
  <si>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</si>
  <si>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</si>
  <si>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</si>
  <si>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</si>
  <si>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</si>
  <si>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</si>
  <si>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</si>
  <si>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</si>
  <si>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</si>
  <si>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</si>
  <si>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</si>
  <si>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</si>
  <si>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</si>
  <si>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</si>
  <si>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</si>
  <si>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</si>
  <si>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</si>
  <si>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</si>
  <si>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</si>
  <si>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</si>
  <si>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</si>
  <si>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</si>
  <si>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</si>
  <si>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</si>
  <si>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</si>
  <si>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</si>
  <si>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</si>
  <si>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</si>
  <si>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</si>
  <si>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</si>
  <si>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</si>
  <si>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</si>
  <si>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</si>
  <si>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</si>
  <si>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</si>
  <si>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</si>
  <si>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</si>
  <si>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</si>
  <si>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</si>
  <si>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</si>
  <si>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</si>
  <si>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</si>
  <si>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</si>
  <si>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</si>
  <si>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</si>
  <si>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</si>
  <si>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</si>
  <si>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</si>
  <si>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</si>
  <si>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</si>
  <si>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</si>
  <si>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</si>
  <si>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</si>
  <si>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</si>
  <si>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</si>
  <si>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</si>
  <si>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</si>
  <si>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</si>
  <si>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</si>
  <si>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</si>
  <si>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</si>
  <si>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</si>
  <si>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</si>
  <si>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</si>
  <si>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</si>
  <si>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</si>
  <si>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</si>
  <si>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</si>
  <si>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</si>
  <si>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</si>
  <si>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E016.0
E016.1
E016.2
W016</t>
  </si>
  <si>
    <t xml:space="preserve">E015
W015
</t>
  </si>
  <si>
    <t>N(9)</t>
  </si>
  <si>
    <r>
      <t xml:space="preserve">Critical error </t>
    </r>
    <r>
      <rPr>
        <sz val="10"/>
        <rFont val="Arial"/>
        <family val="2"/>
      </rPr>
      <t>if not blank and non-numeric</t>
    </r>
  </si>
  <si>
    <t>E023</t>
  </si>
  <si>
    <t>E024</t>
  </si>
  <si>
    <t>E025</t>
  </si>
  <si>
    <t>Indigenous status
METeOR: 602543</t>
  </si>
  <si>
    <t xml:space="preserve">Mental health episode identifier
METeOR: 654427 </t>
  </si>
  <si>
    <t>NWAU18</t>
  </si>
  <si>
    <t xml:space="preserve">State-produced key used for linking non-admitted patient care data and mental health care episode level data
Note: Leave blank if care type not 5 (Mental health care)
</t>
  </si>
  <si>
    <t xml:space="preserve">E021.0
E021.1
</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</si>
  <si>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</si>
  <si>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</si>
  <si>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</si>
  <si>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t xml:space="preserve">Calculated NWAU18
Format NNNN.NNNN (up to 4 decimal places)
</t>
  </si>
  <si>
    <r>
      <rPr>
        <b/>
        <sz val="10"/>
        <rFont val="Arial"/>
        <family val="2"/>
      </rPr>
      <t>Critical error</t>
    </r>
    <r>
      <rPr>
        <sz val="10"/>
        <rFont val="Arial"/>
        <family val="2"/>
      </rPr>
      <t xml:space="preserve"> if state identifier not 0, 1, 2, 3, 4, 5, 6, 7, 8 or 9 and SA2 not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</si>
  <si>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t xml:space="preserve">Use NHDD/METeOR definition.
Person identifier unique within establishment.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</si>
  <si>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</si>
  <si>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</si>
  <si>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No of fields</t>
  </si>
  <si>
    <t>Australian postcode
METeOR: 611398</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</si>
  <si>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</si>
  <si>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</si>
  <si>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 xml:space="preserve">E020.0
W020.1
</t>
  </si>
  <si>
    <t>NWAU19</t>
  </si>
  <si>
    <t xml:space="preserve">Calculated NWAU19
Format NNNN.NNNN (up to 4 decimal places)
</t>
  </si>
  <si>
    <t>Funding source for hospital patient
METeOR: 679815</t>
  </si>
  <si>
    <t>Care type
METeOR: 679528</t>
  </si>
  <si>
    <t>Group session indicator
METeOR: 679499</t>
  </si>
  <si>
    <t>Multiple health care provider indicator
METeOR: 679876</t>
  </si>
  <si>
    <t>Multidisciplinary case conferences</t>
  </si>
  <si>
    <t>Non-admitted patient service date
METeOR: 680434</t>
  </si>
  <si>
    <t>Service delivery mode
METeOR: 679543</t>
  </si>
  <si>
    <t>Service delivery setting
METeOR: 679835</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</si>
  <si>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</si>
  <si>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Service request source
METeOR: 679552</t>
  </si>
  <si>
    <t>Area of usual residence SA2
METeOR: 659725</t>
  </si>
  <si>
    <t>Country of Birth
METeOR: 659454</t>
  </si>
  <si>
    <t xml:space="preserve">Use NHDD/METeOR definition.
The country in which the patient was born.
Value based on the Standard Australian Classification of Countries (SACC) (2016)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
</t>
  </si>
  <si>
    <t>Sex
METeOR: 635126</t>
  </si>
  <si>
    <t xml:space="preserve">Use NHDD/METeOR definition.
The sex of the patient:
1 - male
2 - female
3 - other
9 - not stated / inadequately described
</t>
  </si>
  <si>
    <t xml:space="preserve">State Record Identifier
METeOR: 679557
</t>
  </si>
  <si>
    <t>The total number of non-admitted patients discussed at a multidisciplinary case conference
This data element is required to be reported for the multidisciplinary case conference classes (20.56 and 40.62).
If there are no total number reported, the field is to be zero filled.</t>
  </si>
  <si>
    <t>400</t>
  </si>
  <si>
    <t>0</t>
  </si>
  <si>
    <t>800</t>
  </si>
  <si>
    <t>1200</t>
  </si>
  <si>
    <t>1600</t>
  </si>
  <si>
    <t>300</t>
  </si>
  <si>
    <t>1</t>
  </si>
  <si>
    <t>2</t>
  </si>
  <si>
    <t>3</t>
  </si>
  <si>
    <t>4</t>
  </si>
  <si>
    <t>5</t>
  </si>
  <si>
    <t>6</t>
  </si>
  <si>
    <t>7</t>
  </si>
  <si>
    <t>150</t>
  </si>
  <si>
    <t>Total Number of patients discussed at a multidisciplinary case conference</t>
  </si>
  <si>
    <t>50</t>
  </si>
  <si>
    <t>10</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</si>
  <si>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Unknown funding source (98) should be reported for the multidisciplinary case conference classes (20.56 and 40.62)
</t>
  </si>
  <si>
    <t>Funding source for hospital patient</t>
  </si>
  <si>
    <t>01</t>
  </si>
  <si>
    <t>98</t>
  </si>
  <si>
    <t>02</t>
  </si>
  <si>
    <t>03</t>
  </si>
  <si>
    <t>04</t>
  </si>
  <si>
    <t>05</t>
  </si>
  <si>
    <t>06</t>
  </si>
  <si>
    <t>07</t>
  </si>
  <si>
    <t>08</t>
  </si>
  <si>
    <t>09</t>
  </si>
  <si>
    <t>11</t>
  </si>
  <si>
    <t>12</t>
  </si>
  <si>
    <t>13</t>
  </si>
  <si>
    <t xml:space="preserve">Use NHDD/METeOR definition.
1 - Yes 
2 - No
9 - Not stated / inadequately described
</t>
  </si>
  <si>
    <t xml:space="preserve">E007.0
E007.1
</t>
  </si>
  <si>
    <t>Total Number of patients discussed at a multidisciplinary case conference
METeOR: 613905</t>
  </si>
  <si>
    <t>Total number of group session service events
METeOR: 679572</t>
  </si>
  <si>
    <t>Total number of individual session service events
METeOR: 679562</t>
  </si>
  <si>
    <t>E005.0
E005.1</t>
  </si>
  <si>
    <t xml:space="preserve"> multiple health care provider indicator</t>
  </si>
  <si>
    <t>9</t>
  </si>
  <si>
    <t xml:space="preserve">E008.0
E008.1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</si>
  <si>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</si>
  <si>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eg 199999999 in NSW, 299999999 in Vic,…, 899999999 in ACT</t>
  </si>
  <si>
    <t xml:space="preserve">E010
</t>
  </si>
  <si>
    <r>
      <t>Critical error</t>
    </r>
    <r>
      <rPr>
        <sz val="10"/>
        <rFont val="Arial"/>
        <family val="2"/>
      </rPr>
      <t xml:space="preserve"> if not 01, 02, 03, 04, 05, 06, 07, 08, 09, 10, 11, 12, 13, 88 or 98
</t>
    </r>
    <r>
      <rPr>
        <b/>
        <sz val="10"/>
        <color indexed="10"/>
        <rFont val="Arial"/>
        <family val="2"/>
      </rPr>
      <t/>
    </r>
  </si>
  <si>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</si>
  <si>
    <r>
      <t xml:space="preserve">Critical error </t>
    </r>
    <r>
      <rPr>
        <sz val="10"/>
        <rFont val="Arial"/>
        <family val="2"/>
      </rPr>
      <t>if not 1, 2 or 9</t>
    </r>
    <r>
      <rPr>
        <b/>
        <sz val="10"/>
        <rFont val="Arial"/>
        <family val="2"/>
      </rPr>
      <t xml:space="preserve">
Critical error </t>
    </r>
    <r>
      <rPr>
        <sz val="10"/>
        <rFont val="Arial"/>
        <family val="2"/>
      </rPr>
      <t>if 2 and Tier 2 class is (20.56 or 40.62)</t>
    </r>
  </si>
  <si>
    <t>The total number of non-admitted patient service events provided as individual sessions to non-admitted patients
To be reported only if there are count of service events for the clinic type.
If there are no total number reported, the field is to be zero filled.
This data element should be reported "0" for the multidisciplinary case conference classes (20.56 and 40.62).</t>
  </si>
  <si>
    <r>
      <t>Critical error</t>
    </r>
    <r>
      <rPr>
        <sz val="10"/>
        <rFont val="Arial"/>
        <family val="2"/>
      </rPr>
      <t xml:space="preserve"> if negative or non-numeric
</t>
    </r>
    <r>
      <rPr>
        <b/>
        <sz val="10"/>
        <rFont val="Arial"/>
        <family val="2"/>
      </rPr>
      <t>Critical error</t>
    </r>
    <r>
      <rPr>
        <sz val="10"/>
        <rFont val="Arial"/>
        <family val="2"/>
      </rPr>
      <t xml:space="preserve"> if not "0" and Tier 2 class is (20.56 or 40.62)
</t>
    </r>
  </si>
  <si>
    <t xml:space="preserve">E006.0
E006.1
</t>
  </si>
  <si>
    <t xml:space="preserve">The total number of non-admitted patient service events provided as group sessions to non-admitted patients
To be reported only if there are count of service events for the clinic type.
If there are no total number reported, the field is to be zero filled.
This data element should be zero filled for the multidisciplinary case conference classes (20.56 and 40.62).
</t>
  </si>
  <si>
    <r>
      <t>Critical error</t>
    </r>
    <r>
      <rPr>
        <sz val="10"/>
        <rFont val="Arial"/>
        <family val="2"/>
      </rPr>
      <t xml:space="preserve"> if negative or non-numeric
</t>
    </r>
    <r>
      <rPr>
        <b/>
        <sz val="10"/>
        <rFont val="Arial"/>
        <family val="2"/>
      </rPr>
      <t>Critical error</t>
    </r>
    <r>
      <rPr>
        <sz val="10"/>
        <rFont val="Arial"/>
        <family val="2"/>
      </rPr>
      <t xml:space="preserve"> if not "0" and Tier 2 class is (20.56 or 40.62)
</t>
    </r>
  </si>
  <si>
    <r>
      <t xml:space="preserve">Critical error </t>
    </r>
    <r>
      <rPr>
        <sz val="10"/>
        <rFont val="Arial"/>
        <family val="2"/>
      </rPr>
      <t xml:space="preserve">if negative or non-numeric
</t>
    </r>
    <r>
      <rPr>
        <b/>
        <sz val="10"/>
        <rFont val="Arial"/>
        <family val="2"/>
      </rPr>
      <t>Critical error</t>
    </r>
    <r>
      <rPr>
        <sz val="10"/>
        <rFont val="Arial"/>
        <family val="2"/>
      </rPr>
      <t xml:space="preserve"> if "0" and Tier 2 class is (20.56 or 40.62)
</t>
    </r>
  </si>
  <si>
    <t>E017
W017</t>
  </si>
  <si>
    <r>
      <rPr>
        <b/>
        <sz val="10"/>
        <rFont val="Arial"/>
        <family val="2"/>
      </rPr>
      <t>Critical error</t>
    </r>
    <r>
      <rPr>
        <sz val="10"/>
        <rFont val="Arial"/>
        <family val="2"/>
      </rPr>
      <t xml:space="preserve"> if not 1, 2 or 9
</t>
    </r>
    <r>
      <rPr>
        <b/>
        <sz val="10"/>
        <rFont val="Arial"/>
        <family val="2"/>
      </rPr>
      <t>Warning</t>
    </r>
    <r>
      <rPr>
        <sz val="10"/>
        <rFont val="Arial"/>
        <family val="2"/>
      </rPr>
      <t xml:space="preserve"> if 9</t>
    </r>
  </si>
  <si>
    <t>E019.0
E019.1
W019</t>
  </si>
  <si>
    <r>
      <t>Critical error</t>
    </r>
    <r>
      <rPr>
        <sz val="10"/>
        <rFont val="Arial"/>
        <family val="2"/>
      </rPr>
      <t xml:space="preserve"> if not 1, 2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</si>
  <si>
    <r>
      <t>Critical error</t>
    </r>
    <r>
      <rPr>
        <sz val="10"/>
        <rFont val="Arial"/>
        <family val="2"/>
      </rPr>
      <t xml:space="preserve"> if not 01, 02, 03, 04, 05, 06, 07, 08, 09, 10, 11, 12, 13, 88 or 98</t>
    </r>
    <r>
      <rPr>
        <sz val="10"/>
        <rFont val="Arial"/>
        <family val="2"/>
      </rPr>
      <t xml:space="preserve">
</t>
    </r>
    <r>
      <rPr>
        <b/>
        <sz val="10"/>
        <color indexed="10"/>
        <rFont val="Arial"/>
        <family val="2"/>
      </rPr>
      <t/>
    </r>
  </si>
  <si>
    <t xml:space="preserve">E004
</t>
  </si>
  <si>
    <t>ABF Non-Admitted Patient Care Patient Level - 2019-20 Data Request Specifications and Edits for Sep 2019, Dec 2019, Mar 2020 &amp; Jun 2020</t>
  </si>
  <si>
    <r>
      <t xml:space="preserve">Critical error </t>
    </r>
    <r>
      <rPr>
        <sz val="10"/>
        <rFont val="Arial"/>
        <family val="2"/>
      </rPr>
      <t>if Date of Birth is not in format DDMMYYYY</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2019 error if value &gt; 31 Dec 2019)   
</t>
    </r>
    <r>
      <rPr>
        <b/>
        <sz val="10"/>
        <rFont val="Arial"/>
        <family val="2"/>
      </rPr>
      <t>Critical error</t>
    </r>
    <r>
      <rPr>
        <sz val="10"/>
        <rFont val="Arial"/>
        <family val="2"/>
      </rPr>
      <t xml:space="preserve"> if Date of Birth &lt; 01 January 1900 </t>
    </r>
  </si>
  <si>
    <t xml:space="preserve">Use NHDD/METeOR definition.
Format DDMMYYYY (zero filled)
Eg. 3rd March 2020 would be 03032020
The service request cannot be later than that the end of the supplied quarter (e.g Dec quarter later than 31st Dec) 
</t>
  </si>
  <si>
    <t xml:space="preserve">Indicator of which quarter the record belongs to based on service date.  
Concatenation of the first 3 characters of the last month of the quarter, and year (no space in-between)
Format MMMYYYY
Options are:
SEP2019 - data of quarter from 1 July 2019 to 31 September 2019
DEC2019 - data of quarter from 1 July 2019 to 31 December 2019
MAR2020 - data of quarter from 1 July 2019 to 31 March 2020
JUN2020 - data of quarter from 1 July 2019 to 30 June 2020
</t>
  </si>
  <si>
    <t>NWAU20</t>
  </si>
  <si>
    <t xml:space="preserve">Calculated NWAU20
Format NNNN.NNNN (up to 4 decimal places)
</t>
  </si>
  <si>
    <t>ABF Non-Admitted Patient Care Aggregate - 2019-20 Data Request Specifications and Edits for Sep 2019, Dec 2019, Mar 2020 &amp; Jun 2020</t>
  </si>
  <si>
    <t>2019-20 Q2</t>
  </si>
  <si>
    <t>2019-20 Q4</t>
  </si>
  <si>
    <t>2019-20 Q1</t>
  </si>
  <si>
    <t>2019-20 Q3</t>
  </si>
  <si>
    <t>Eg. file should be named as “ABF_NAP_WA_192002” for the 2019-20 Q2 Non-admitted Care patient level data from Western Australia.</t>
  </si>
  <si>
    <r>
      <t xml:space="preserve">Critical error </t>
    </r>
    <r>
      <rPr>
        <sz val="10"/>
        <rFont val="Arial"/>
        <family val="2"/>
      </rPr>
      <t>if present and Establishment ID not in list of Establishment IDs for the public hospital establishment data and establishment sector is 1, or 4</t>
    </r>
    <r>
      <rPr>
        <b/>
        <sz val="10"/>
        <rFont val="Arial"/>
        <family val="2"/>
      </rPr>
      <t xml:space="preserve">
Critical error </t>
    </r>
    <r>
      <rPr>
        <sz val="10"/>
        <rFont val="Arial"/>
        <family val="2"/>
      </rPr>
      <t>if present and state identifier not 1, 2, 3, 4, 5, 6, 7, 8 or 9</t>
    </r>
    <r>
      <rPr>
        <b/>
        <sz val="10"/>
        <rFont val="Arial"/>
        <family val="2"/>
      </rPr>
      <t xml:space="preserve">
Critical error </t>
    </r>
    <r>
      <rPr>
        <sz val="10"/>
        <rFont val="Arial"/>
        <family val="2"/>
      </rPr>
      <t>if present and not State+99999999 and establishment sector is not 1, 2, 4 or 5</t>
    </r>
    <r>
      <rPr>
        <b/>
        <sz val="10"/>
        <rFont val="Arial"/>
        <family val="2"/>
      </rPr>
      <t xml:space="preserve">
Critical error </t>
    </r>
    <r>
      <rPr>
        <sz val="10"/>
        <rFont val="Arial"/>
        <family val="2"/>
      </rPr>
      <t>if present and establishment number is zero and establishment sector is 1 or 4</t>
    </r>
    <r>
      <rPr>
        <b/>
        <sz val="10"/>
        <rFont val="Arial"/>
        <family val="2"/>
      </rPr>
      <t xml:space="preserve">
Warning </t>
    </r>
    <r>
      <rPr>
        <sz val="10"/>
        <rFont val="Arial"/>
        <family val="2"/>
      </rPr>
      <t>if present and region is not right-justified and zero filled.</t>
    </r>
    <r>
      <rPr>
        <b/>
        <sz val="10"/>
        <rFont val="Arial"/>
        <family val="2"/>
      </rPr>
      <t xml:space="preserve">
Warning </t>
    </r>
    <r>
      <rPr>
        <sz val="10"/>
        <rFont val="Arial"/>
        <family val="2"/>
      </rPr>
      <t>if present and establishment number is not right-justified and zero filled.</t>
    </r>
    <r>
      <rPr>
        <b/>
        <sz val="10"/>
        <rFont val="Arial"/>
        <family val="2"/>
      </rPr>
      <t xml:space="preserve">
</t>
    </r>
  </si>
  <si>
    <t xml:space="preserve">E002.0
E002.1
E002.2
E002.3
W002.0
W002.1
</t>
  </si>
  <si>
    <t xml:space="preserve">E001.0
E001.1
E001.2
E001.3
W001.0
W001.1
</t>
  </si>
  <si>
    <t>Establishment Identifier</t>
  </si>
  <si>
    <t>LHN</t>
  </si>
  <si>
    <t>Tier 2</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</si>
  <si>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Unknown funding source (98) should be reported for the multidisciplinary case conference classes (20.56 and 40.62) if the service event was funded from different sources.
</t>
  </si>
  <si>
    <t xml:space="preserve">Use NHDD/METeOR definition.
Format DDMMYYYY (zero filled)
Eg. 3rd March 2020 would be 03032020
The service date cannot be later than that the end of the reference period (e.g Dec quarter later than 31st Dec) or earlier than the beginning of the financial year (e.g before 1st July) 
</t>
  </si>
  <si>
    <t>Local Hospital Network Identifier
METeOR: 709966</t>
  </si>
  <si>
    <t>Service request received date
METeOR: 400713</t>
  </si>
  <si>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or emergency department patients are excluded; 
• the Community mental health care NMDS; and 
• service events which deliver non-clinical care, e.g. activities such as home cleaning, meals on wheels or home maintenance.
For further details, refer to the Non-admitted patient NBEDS 2019-20 (METeOR ID: 699590)
Data is to be supplied on a financial year-to-date basis (i.e. December quarter submission includes all records serviced from 1 July 2019 to 31 December 2019 and is due on 31 March 2020). For additional details please refer to the 3 Year Data Plan or the Data Request letter.
Please note file submissions with fatal errors will be rejected from the submission process.The submission file is required in .csv format.</t>
  </si>
  <si>
    <t xml:space="preserve">The scope of this data file is non-admitted patient service events involving non-admitted patients provided by public hospitals. 
The scope also includes services provided by Local Hospital Networks or other public hospital services that are managed by a state or territory health authority and are included in the General list of in-scope public hospital services, which have been developed under the National Health Reform Agreement 2011. 
This includes all arrangements made to deliver non-admitted patient service events (not covered by the national minimum data sets listed below) to non-admitted patients:
• irrespective of location (includes on-campus and off-campus), 
•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are excluded;
• the Community mental health care NMDS; and  
• service events which deliver non-clinical care, e.g. activities such as home cleaning, meals on wheels or home maintenance.
For further details, refer to the Non-Admitted Patient Care Aggregate NBEDS 2019-20 (METeOR ID: 699627)
Data is to be supplied on a financial year-to-date basis and is due approximately 3 months after the end of each quarter (i.e. December quarter submission includes all records serviced from 1 July 2019 to 31 December 2019 and is due on 31 March 2020). For additional details please refer to the 3 Year Data Plan or the Data Request letter.
Please note file submissions with fatal errors will be rejected from the submission process.The submission file is required in .csv format.
</t>
  </si>
  <si>
    <t>COVID-19 response</t>
  </si>
  <si>
    <t>COVID-19 response diagnostics</t>
  </si>
  <si>
    <t>V6.0  2019-20</t>
  </si>
  <si>
    <t xml:space="preserve">Tier 2 class list in Worksheet Tier 2 Version 6.0
Format NN.NN(left justified and with decimal point)
To be reported only if there are count of service events for the clinic type.
</t>
  </si>
  <si>
    <t xml:space="preserve">Tier 2 clinic list in Worksheet Tier 2 Version 6.0
Clinic type code to be provided left justified and with decimal point.
To be reported only if there are count of service events for the clinic type.
</t>
  </si>
  <si>
    <t>Non-admitted service type Tier 2
METeOR: 727714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</si>
</sst>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z val="11"/>
      <color theme="1"/>
      <name val="Calibri"/>
      <family val="2"/>
      <scheme val="minor"/>
    </font>
    <font>
      <b/>
      <sz val="11"/>
      <color theme="1"/>
      <name val="Calibri"/>
      <family val="2"/>
      <scheme val="minor"/>
    </font>
    <font>
      <sz val="10"/>
      <color rgb="FFFF0000"/>
      <name val="Arial"/>
      <family val="2"/>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0"/>
      <color rgb="FFFF0000"/>
      <name val="Arial"/>
      <family val="2"/>
    </font>
    <font>
      <u/>
      <sz val="10"/>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5" fillId="0" borderId="0"/>
    <xf numFmtId="0" fontId="5" fillId="0" borderId="0"/>
    <xf numFmtId="0" fontId="19" fillId="0" borderId="0" applyNumberFormat="0" applyFill="0" applyBorder="0" applyAlignment="0" applyProtection="0"/>
    <xf numFmtId="0" fontId="4" fillId="0" borderId="0"/>
    <xf numFmtId="0" fontId="7" fillId="0" borderId="0"/>
    <xf numFmtId="0" fontId="4" fillId="0" borderId="0"/>
    <xf numFmtId="0" fontId="4" fillId="0" borderId="0"/>
    <xf numFmtId="43" fontId="24" fillId="0" borderId="0" applyFont="0" applyFill="0" applyBorder="0" applyAlignment="0" applyProtection="0"/>
  </cellStyleXfs>
  <cellXfs count="121">
    <xf numFmtId="0" fontId="0" fillId="0" borderId="0" xfId="0"/>
    <xf numFmtId="0" fontId="7" fillId="0" borderId="0" xfId="0" applyFont="1"/>
    <xf numFmtId="0" fontId="7" fillId="0" borderId="0" xfId="0" applyFont="1" applyAlignment="1">
      <alignment wrapText="1"/>
    </xf>
    <xf numFmtId="0" fontId="7" fillId="0" borderId="0" xfId="0" applyFont="1" applyAlignment="1">
      <alignment horizontal="center"/>
    </xf>
    <xf numFmtId="0" fontId="7" fillId="0" borderId="0" xfId="0" applyFont="1" applyBorder="1"/>
    <xf numFmtId="0" fontId="7"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wrapText="1"/>
    </xf>
    <xf numFmtId="0" fontId="7" fillId="0" borderId="0" xfId="0" applyFont="1" applyBorder="1" applyAlignment="1">
      <alignment horizontal="center"/>
    </xf>
    <xf numFmtId="0" fontId="8" fillId="0" borderId="0" xfId="0" applyFont="1" applyBorder="1"/>
    <xf numFmtId="0" fontId="7" fillId="0" borderId="0" xfId="0" applyFont="1" applyFill="1"/>
    <xf numFmtId="0" fontId="7" fillId="0" borderId="0" xfId="0" applyFont="1" applyFill="1" applyBorder="1"/>
    <xf numFmtId="0" fontId="7" fillId="0" borderId="0" xfId="0" applyFont="1" applyFill="1" applyAlignment="1">
      <alignment wrapText="1"/>
    </xf>
    <xf numFmtId="49" fontId="7" fillId="0" borderId="0" xfId="0" applyNumberFormat="1" applyFont="1" applyFill="1" applyAlignment="1">
      <alignment horizontal="center" vertical="top"/>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6" fillId="0" borderId="2" xfId="0" applyFont="1" applyBorder="1" applyAlignment="1">
      <alignment horizontal="left" vertical="top" wrapText="1"/>
    </xf>
    <xf numFmtId="0" fontId="6" fillId="0" borderId="0" xfId="0" applyFont="1"/>
    <xf numFmtId="0" fontId="6" fillId="0" borderId="0" xfId="0" applyFont="1" applyBorder="1"/>
    <xf numFmtId="0" fontId="7" fillId="0" borderId="2" xfId="0" applyFont="1" applyBorder="1"/>
    <xf numFmtId="0" fontId="6" fillId="0" borderId="0" xfId="0" applyFont="1" applyFill="1" applyBorder="1"/>
    <xf numFmtId="0" fontId="17" fillId="0" borderId="0" xfId="0" applyFont="1" applyFill="1"/>
    <xf numFmtId="0" fontId="6" fillId="0" borderId="2" xfId="0" applyFont="1" applyFill="1" applyBorder="1" applyAlignment="1">
      <alignment wrapText="1"/>
    </xf>
    <xf numFmtId="0" fontId="7" fillId="0" borderId="1" xfId="0" applyFont="1" applyBorder="1"/>
    <xf numFmtId="0" fontId="0" fillId="0" borderId="0" xfId="0" applyFill="1"/>
    <xf numFmtId="0" fontId="6" fillId="0" borderId="0" xfId="0" applyFont="1" applyFill="1" applyBorder="1" applyAlignment="1"/>
    <xf numFmtId="0" fontId="20" fillId="4" borderId="9" xfId="3" applyNumberFormat="1" applyFont="1" applyFill="1" applyBorder="1" applyAlignment="1">
      <alignment horizontal="right" vertical="center" wrapText="1"/>
    </xf>
    <xf numFmtId="0" fontId="20" fillId="0" borderId="11" xfId="3" applyNumberFormat="1" applyFont="1" applyBorder="1" applyAlignment="1">
      <alignment horizontal="right" vertical="center" wrapText="1"/>
    </xf>
    <xf numFmtId="0" fontId="20" fillId="0" borderId="12" xfId="3" applyNumberFormat="1" applyFont="1" applyBorder="1" applyAlignment="1">
      <alignment vertical="center" wrapText="1"/>
    </xf>
    <xf numFmtId="0" fontId="20" fillId="0" borderId="9" xfId="3" applyNumberFormat="1" applyFont="1" applyBorder="1" applyAlignment="1">
      <alignment horizontal="right" vertical="center" wrapText="1"/>
    </xf>
    <xf numFmtId="0" fontId="20" fillId="0" borderId="15" xfId="3" applyNumberFormat="1" applyFont="1" applyBorder="1" applyAlignment="1">
      <alignment vertical="center" wrapText="1"/>
    </xf>
    <xf numFmtId="0" fontId="20" fillId="0" borderId="16" xfId="3" applyNumberFormat="1" applyFont="1" applyBorder="1" applyAlignment="1">
      <alignment vertical="center" wrapText="1"/>
    </xf>
    <xf numFmtId="0" fontId="20" fillId="0" borderId="17" xfId="3" applyNumberFormat="1" applyFont="1" applyBorder="1" applyAlignment="1">
      <alignment vertical="center" wrapText="1"/>
    </xf>
    <xf numFmtId="0" fontId="20" fillId="0" borderId="13" xfId="3" applyNumberFormat="1" applyFont="1" applyBorder="1" applyAlignment="1">
      <alignment vertical="center" wrapText="1"/>
    </xf>
    <xf numFmtId="0" fontId="7" fillId="0" borderId="7" xfId="0" applyFont="1" applyFill="1" applyBorder="1" applyAlignment="1">
      <alignment horizontal="center" vertical="top"/>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 xfId="0"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Border="1" applyAlignment="1">
      <alignment horizontal="center" vertical="justify"/>
    </xf>
    <xf numFmtId="0" fontId="6" fillId="0" borderId="1" xfId="0" applyFont="1" applyBorder="1" applyAlignment="1">
      <alignment horizontal="center" vertical="top" wrapText="1"/>
    </xf>
    <xf numFmtId="0" fontId="7" fillId="0" borderId="7" xfId="0" applyFont="1" applyFill="1" applyBorder="1"/>
    <xf numFmtId="0" fontId="7" fillId="0" borderId="6" xfId="0" applyFont="1" applyBorder="1"/>
    <xf numFmtId="0" fontId="6" fillId="0" borderId="19" xfId="0" applyFont="1" applyBorder="1"/>
    <xf numFmtId="0" fontId="6" fillId="0" borderId="20" xfId="0" applyFont="1" applyBorder="1"/>
    <xf numFmtId="0" fontId="7" fillId="0" borderId="21" xfId="0" applyFont="1" applyFill="1" applyBorder="1"/>
    <xf numFmtId="0" fontId="7" fillId="0" borderId="22" xfId="0" applyFont="1" applyBorder="1"/>
    <xf numFmtId="0" fontId="7" fillId="0" borderId="6" xfId="0" applyFont="1" applyBorder="1" applyAlignment="1">
      <alignment horizontal="left"/>
    </xf>
    <xf numFmtId="0" fontId="6" fillId="0" borderId="19" xfId="0" applyFont="1" applyFill="1" applyBorder="1"/>
    <xf numFmtId="0" fontId="7" fillId="0" borderId="22" xfId="0" applyFont="1" applyBorder="1" applyAlignment="1">
      <alignment horizontal="left"/>
    </xf>
    <xf numFmtId="0" fontId="7" fillId="0" borderId="2" xfId="0" applyFont="1" applyFill="1" applyBorder="1" applyAlignment="1">
      <alignment vertical="top" wrapText="1"/>
    </xf>
    <xf numFmtId="0" fontId="6" fillId="0" borderId="2" xfId="0" applyFont="1" applyFill="1" applyBorder="1" applyAlignment="1">
      <alignment horizontal="left" vertical="top" wrapText="1"/>
    </xf>
    <xf numFmtId="0" fontId="7" fillId="0" borderId="6"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horizontal="center" vertical="top" wrapText="1"/>
    </xf>
    <xf numFmtId="0" fontId="22" fillId="0" borderId="0" xfId="0" applyFont="1" applyFill="1" applyBorder="1" applyAlignment="1"/>
    <xf numFmtId="0" fontId="17" fillId="0" borderId="0" xfId="0" applyFont="1"/>
    <xf numFmtId="0" fontId="6" fillId="0"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top" wrapText="1"/>
    </xf>
    <xf numFmtId="0" fontId="7" fillId="0" borderId="3" xfId="0" applyFont="1" applyFill="1" applyBorder="1" applyAlignment="1">
      <alignment vertical="top"/>
    </xf>
    <xf numFmtId="0" fontId="7" fillId="0" borderId="0" xfId="0" applyFont="1" applyFill="1" applyBorder="1" applyAlignment="1">
      <alignment horizontal="center" vertical="justify"/>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6" fillId="0" borderId="0" xfId="0" applyFont="1" applyFill="1" applyBorder="1" applyAlignment="1">
      <alignment vertical="top" wrapText="1"/>
    </xf>
    <xf numFmtId="0" fontId="7" fillId="0" borderId="0" xfId="0" applyFont="1" applyFill="1" applyBorder="1" applyAlignment="1">
      <alignment horizontal="center" vertical="top"/>
    </xf>
    <xf numFmtId="0" fontId="9" fillId="0" borderId="0" xfId="0" applyFont="1" applyFill="1" applyBorder="1" applyAlignment="1">
      <alignment horizontal="center" vertical="top" wrapText="1"/>
    </xf>
    <xf numFmtId="0" fontId="7" fillId="0" borderId="0" xfId="0" applyFont="1" applyFill="1" applyBorder="1" applyAlignment="1">
      <alignment horizontal="center"/>
    </xf>
    <xf numFmtId="0" fontId="7" fillId="0" borderId="0" xfId="0" applyFont="1" applyFill="1" applyBorder="1" applyAlignment="1">
      <alignment wrapText="1"/>
    </xf>
    <xf numFmtId="0" fontId="8" fillId="0" borderId="0" xfId="0" applyFont="1" applyFill="1" applyBorder="1"/>
    <xf numFmtId="0" fontId="7" fillId="0" borderId="0" xfId="0" applyFont="1" applyFill="1" applyAlignment="1">
      <alignment horizontal="center"/>
    </xf>
    <xf numFmtId="0" fontId="7" fillId="0" borderId="0" xfId="0" applyFont="1" applyFill="1" applyAlignment="1">
      <alignment horizontal="center" vertical="top"/>
    </xf>
    <xf numFmtId="0" fontId="3" fillId="4" borderId="10" xfId="2" applyFont="1" applyFill="1" applyBorder="1" applyAlignment="1">
      <alignment vertical="center" wrapText="1"/>
    </xf>
    <xf numFmtId="0" fontId="3" fillId="0" borderId="12" xfId="2" applyFont="1" applyBorder="1" applyAlignment="1">
      <alignment vertical="center" wrapText="1"/>
    </xf>
    <xf numFmtId="0" fontId="3" fillId="0" borderId="11" xfId="2" applyFont="1" applyBorder="1" applyAlignment="1">
      <alignment horizontal="right" vertical="center" wrapText="1"/>
    </xf>
    <xf numFmtId="0" fontId="3" fillId="0" borderId="10" xfId="2" applyFont="1" applyBorder="1" applyAlignment="1">
      <alignment vertical="center" wrapText="1"/>
    </xf>
    <xf numFmtId="0" fontId="3" fillId="4" borderId="13" xfId="2" applyFont="1" applyFill="1" applyBorder="1" applyAlignment="1">
      <alignment vertical="center" wrapText="1"/>
    </xf>
    <xf numFmtId="0" fontId="3" fillId="4" borderId="14" xfId="2" applyFont="1" applyFill="1" applyBorder="1" applyAlignment="1">
      <alignment vertical="center" wrapText="1"/>
    </xf>
    <xf numFmtId="0" fontId="3" fillId="0" borderId="15" xfId="2" applyFont="1" applyBorder="1" applyAlignment="1">
      <alignment vertical="center" wrapText="1"/>
    </xf>
    <xf numFmtId="0" fontId="3" fillId="0" borderId="17" xfId="2" applyFont="1" applyBorder="1" applyAlignment="1">
      <alignment vertical="center" wrapText="1"/>
    </xf>
    <xf numFmtId="0" fontId="3" fillId="0" borderId="9" xfId="2" applyFont="1" applyBorder="1" applyAlignment="1">
      <alignment horizontal="right" vertical="center" wrapText="1"/>
    </xf>
    <xf numFmtId="0" fontId="3" fillId="0" borderId="13" xfId="2" applyFont="1" applyBorder="1" applyAlignment="1">
      <alignment vertical="center" wrapText="1"/>
    </xf>
    <xf numFmtId="49" fontId="7" fillId="0" borderId="6" xfId="0" applyNumberFormat="1" applyFont="1" applyFill="1" applyBorder="1" applyAlignment="1">
      <alignment horizontal="center" vertical="top" wrapText="1"/>
    </xf>
    <xf numFmtId="0" fontId="6" fillId="0" borderId="3" xfId="0" applyFont="1" applyFill="1" applyBorder="1" applyAlignment="1">
      <alignment vertical="top" wrapText="1"/>
    </xf>
    <xf numFmtId="49" fontId="7" fillId="0" borderId="22" xfId="0" applyNumberFormat="1" applyFont="1" applyFill="1" applyBorder="1" applyAlignment="1">
      <alignment horizontal="center" vertical="top" wrapText="1"/>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top" wrapText="1"/>
      <protection locked="0"/>
    </xf>
    <xf numFmtId="0" fontId="7"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left" vertical="top" wrapText="1"/>
      <protection locked="0"/>
    </xf>
    <xf numFmtId="0" fontId="23" fillId="0" borderId="7" xfId="0" applyFont="1" applyFill="1" applyBorder="1" applyAlignment="1">
      <alignment horizontal="center" vertical="top"/>
    </xf>
    <xf numFmtId="0" fontId="2" fillId="4" borderId="13" xfId="2" applyFont="1" applyFill="1" applyBorder="1" applyAlignment="1">
      <alignment vertical="center" wrapText="1"/>
    </xf>
    <xf numFmtId="164" fontId="7" fillId="0" borderId="1" xfId="8" applyNumberFormat="1" applyFont="1" applyFill="1" applyBorder="1" applyAlignment="1">
      <alignment horizontal="right"/>
    </xf>
    <xf numFmtId="164" fontId="7" fillId="0" borderId="2" xfId="8" applyNumberFormat="1" applyFont="1" applyFill="1" applyBorder="1" applyAlignment="1">
      <alignment horizontal="right"/>
    </xf>
    <xf numFmtId="49" fontId="7" fillId="0" borderId="1" xfId="0" applyNumberFormat="1" applyFont="1" applyBorder="1"/>
    <xf numFmtId="165" fontId="7" fillId="0" borderId="2" xfId="8" applyNumberFormat="1" applyFont="1" applyFill="1" applyBorder="1" applyAlignment="1">
      <alignment horizontal="right"/>
    </xf>
    <xf numFmtId="0" fontId="7" fillId="0" borderId="3" xfId="0" applyFont="1" applyFill="1" applyBorder="1" applyAlignment="1">
      <alignment vertical="top" wrapText="1"/>
    </xf>
    <xf numFmtId="0" fontId="1" fillId="0" borderId="13" xfId="2" applyFont="1" applyBorder="1" applyAlignment="1">
      <alignment vertical="center" wrapText="1"/>
    </xf>
    <xf numFmtId="0" fontId="11" fillId="0" borderId="4"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4" xfId="0" applyFont="1" applyBorder="1" applyAlignment="1">
      <alignment horizontal="center" vertical="center"/>
    </xf>
    <xf numFmtId="0" fontId="12" fillId="0" borderId="5" xfId="0" applyFont="1" applyBorder="1" applyAlignment="1">
      <alignment horizontal="left" vertical="center" wrapText="1"/>
    </xf>
    <xf numFmtId="0" fontId="7" fillId="0" borderId="5" xfId="0" applyFont="1" applyBorder="1" applyAlignment="1">
      <alignment wrapText="1"/>
    </xf>
    <xf numFmtId="0" fontId="18" fillId="3" borderId="9" xfId="2" applyFont="1" applyFill="1" applyBorder="1" applyAlignment="1">
      <alignment horizontal="left" vertical="center" wrapText="1"/>
    </xf>
    <xf numFmtId="0" fontId="18" fillId="3" borderId="10" xfId="2" applyFont="1" applyFill="1" applyBorder="1" applyAlignment="1">
      <alignment horizontal="left" vertical="center" wrapText="1"/>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21" fillId="4" borderId="9" xfId="3" applyNumberFormat="1" applyFont="1" applyFill="1" applyBorder="1" applyAlignment="1">
      <alignment horizontal="left" vertical="center" wrapText="1"/>
    </xf>
    <xf numFmtId="0" fontId="21" fillId="4" borderId="10" xfId="3" applyNumberFormat="1" applyFont="1" applyFill="1" applyBorder="1" applyAlignment="1">
      <alignment horizontal="left" vertical="center" wrapText="1"/>
    </xf>
    <xf numFmtId="0" fontId="21" fillId="4" borderId="13" xfId="3" applyNumberFormat="1" applyFont="1" applyFill="1" applyBorder="1" applyAlignment="1">
      <alignment horizontal="left" vertical="center" wrapText="1"/>
    </xf>
    <xf numFmtId="0" fontId="6" fillId="0" borderId="6"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wrapText="1"/>
    </xf>
    <xf numFmtId="0" fontId="6" fillId="0" borderId="1" xfId="0" applyFont="1" applyBorder="1" applyAlignment="1">
      <alignment horizontal="center" wrapText="1"/>
    </xf>
    <xf numFmtId="0" fontId="6" fillId="0" borderId="8" xfId="0" applyFont="1" applyFill="1" applyBorder="1" applyAlignment="1">
      <alignment horizontal="center" wrapText="1"/>
    </xf>
    <xf numFmtId="0" fontId="6" fillId="0" borderId="1" xfId="0" applyFont="1" applyFill="1" applyBorder="1" applyAlignment="1">
      <alignment horizont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3" xfId="0" applyFont="1" applyBorder="1" applyAlignment="1">
      <alignment horizontal="center" wrapText="1"/>
    </xf>
  </cellXfs>
  <cellStyles count="9">
    <cellStyle name="Comma" xfId="8" builtinId="3"/>
    <cellStyle name="Hyperlink" xfId="3" builtinId="8"/>
    <cellStyle name="Normal" xfId="0" builtinId="0"/>
    <cellStyle name="Normal 2" xfId="2"/>
    <cellStyle name="Normal 2 2" xfId="7"/>
    <cellStyle name="Normal 3" xfId="1"/>
    <cellStyle name="Normal 3 2" xfId="6"/>
    <cellStyle name="Normal 4" xfId="5"/>
    <cellStyle name="Normal 5" xfId="4"/>
  </cellStyles>
  <dxfs count="35">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56</xdr:row>
      <xdr:rowOff>0</xdr:rowOff>
    </xdr:from>
    <xdr:to>
      <xdr:col>7</xdr:col>
      <xdr:colOff>0</xdr:colOff>
      <xdr:row>56</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64</xdr:row>
      <xdr:rowOff>133350</xdr:rowOff>
    </xdr:from>
    <xdr:to>
      <xdr:col>0</xdr:col>
      <xdr:colOff>0</xdr:colOff>
      <xdr:row>67</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45</xdr:row>
      <xdr:rowOff>0</xdr:rowOff>
    </xdr:from>
    <xdr:to>
      <xdr:col>7</xdr:col>
      <xdr:colOff>0</xdr:colOff>
      <xdr:row>45</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1" displayName="Table1" ref="A4:G29" totalsRowShown="0" headerRowDxfId="34" dataDxfId="32" headerRowBorderDxfId="33" tableBorderDxfId="31" totalsRowBorderDxfId="30">
  <autoFilter ref="A4:G29"/>
  <tableColumns count="7">
    <tableColumn id="1" name="Item_x000a_No" dataDxfId="29">
      <calculatedColumnFormula>A4+1</calculatedColumnFormula>
    </tableColumn>
    <tableColumn id="2" name="Data item" dataDxfId="28"/>
    <tableColumn id="4" name="Type &amp; size" dataDxfId="27"/>
    <tableColumn id="3" name="No of fields" dataDxfId="26"/>
    <tableColumn id="5" name="Valid values / Notes" dataDxfId="25"/>
    <tableColumn id="6" name="Edit Rules" dataDxfId="24"/>
    <tableColumn id="7" name="Error_x000a_Code" dataDxfId="2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11" totalsRowShown="0" headerRowDxfId="22" dataDxfId="20" headerRowBorderDxfId="21" tableBorderDxfId="19" totalsRowBorderDxfId="18">
  <autoFilter ref="A3:G11"/>
  <tableColumns count="7">
    <tableColumn id="1" name="Item_x000a_No" dataDxfId="17"/>
    <tableColumn id="2" name="Data item" dataDxfId="16"/>
    <tableColumn id="4" name="Type &amp; size" dataDxfId="15"/>
    <tableColumn id="3" name="No of fields"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5" totalsRowShown="0" headerRowBorderDxfId="4" tableBorderDxfId="3" totalsRowBorderDxfId="2">
  <autoFilter ref="A21:B25"/>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zoomScaleNormal="100" zoomScaleSheetLayoutView="70" workbookViewId="0">
      <selection sqref="A1:H1"/>
    </sheetView>
  </sheetViews>
  <sheetFormatPr defaultRowHeight="12.75" x14ac:dyDescent="0.2"/>
  <cols>
    <col min="1" max="1" width="5.7109375" style="10" bestFit="1" customWidth="1"/>
    <col min="2" max="2" width="34.140625" style="10" bestFit="1" customWidth="1"/>
    <col min="3" max="3" width="14.28515625" style="71" customWidth="1"/>
    <col min="4" max="4" width="13.7109375" style="71" customWidth="1"/>
    <col min="5" max="5" width="84.42578125" style="10" customWidth="1"/>
    <col min="6" max="6" width="52.42578125" style="12" customWidth="1"/>
    <col min="7" max="7" width="11.7109375" style="72" customWidth="1"/>
    <col min="8" max="10" width="0" style="10" hidden="1" customWidth="1"/>
    <col min="11" max="16384" width="9.140625" style="10"/>
  </cols>
  <sheetData>
    <row r="1" spans="1:10" ht="15.75" x14ac:dyDescent="0.2">
      <c r="A1" s="98" t="s">
        <v>468</v>
      </c>
      <c r="B1" s="98"/>
      <c r="C1" s="98"/>
      <c r="D1" s="98"/>
      <c r="E1" s="98"/>
      <c r="F1" s="98"/>
      <c r="G1" s="98"/>
      <c r="H1" s="98"/>
    </row>
    <row r="2" spans="1:10" ht="409.5" customHeight="1" x14ac:dyDescent="0.2">
      <c r="A2" s="99" t="s">
        <v>490</v>
      </c>
      <c r="B2" s="99"/>
      <c r="C2" s="99"/>
      <c r="D2" s="99"/>
      <c r="E2" s="99"/>
      <c r="F2" s="99"/>
      <c r="G2" s="99"/>
      <c r="H2" s="99"/>
    </row>
    <row r="3" spans="1:10" ht="22.5" customHeight="1" x14ac:dyDescent="0.2">
      <c r="A3" s="100"/>
      <c r="B3" s="100"/>
      <c r="C3" s="100"/>
      <c r="D3" s="100"/>
      <c r="E3" s="100"/>
      <c r="F3" s="100"/>
      <c r="G3" s="100"/>
      <c r="H3" s="100"/>
    </row>
    <row r="4" spans="1:10" ht="25.5" x14ac:dyDescent="0.2">
      <c r="A4" s="58" t="s">
        <v>4</v>
      </c>
      <c r="B4" s="59" t="s">
        <v>3</v>
      </c>
      <c r="C4" s="59" t="s">
        <v>1</v>
      </c>
      <c r="D4" s="59" t="s">
        <v>385</v>
      </c>
      <c r="E4" s="59" t="s">
        <v>5</v>
      </c>
      <c r="F4" s="59" t="s">
        <v>6</v>
      </c>
      <c r="G4" s="60" t="s">
        <v>0</v>
      </c>
      <c r="H4" s="12" t="s">
        <v>22</v>
      </c>
      <c r="I4" s="12" t="s">
        <v>23</v>
      </c>
      <c r="J4" s="12" t="s">
        <v>24</v>
      </c>
    </row>
    <row r="5" spans="1:10" ht="51" x14ac:dyDescent="0.2">
      <c r="A5" s="34">
        <v>1</v>
      </c>
      <c r="B5" s="51" t="s">
        <v>407</v>
      </c>
      <c r="C5" s="55" t="s">
        <v>58</v>
      </c>
      <c r="D5" s="55">
        <v>1</v>
      </c>
      <c r="E5" s="51" t="s">
        <v>377</v>
      </c>
      <c r="F5" s="54" t="s">
        <v>378</v>
      </c>
      <c r="G5" s="53" t="s">
        <v>379</v>
      </c>
      <c r="H5" s="12"/>
      <c r="I5" s="12"/>
      <c r="J5" s="12"/>
    </row>
    <row r="6" spans="1:10" ht="400.5" customHeight="1" x14ac:dyDescent="0.2">
      <c r="A6" s="90">
        <f t="shared" ref="A6:A29" si="0">A5+1</f>
        <v>2</v>
      </c>
      <c r="B6" s="51" t="s">
        <v>7</v>
      </c>
      <c r="C6" s="55" t="s">
        <v>2</v>
      </c>
      <c r="D6" s="55">
        <v>1</v>
      </c>
      <c r="E6" s="51" t="s">
        <v>450</v>
      </c>
      <c r="F6" s="52" t="s">
        <v>480</v>
      </c>
      <c r="G6" s="53" t="s">
        <v>481</v>
      </c>
      <c r="H6" s="10">
        <f>1</f>
        <v>1</v>
      </c>
      <c r="I6" s="10">
        <f>H6+9-1</f>
        <v>9</v>
      </c>
      <c r="J6" s="13" t="str">
        <f>IF(H6=I6,H6,H6&amp;"-"&amp;I6)</f>
        <v>1-9</v>
      </c>
    </row>
    <row r="7" spans="1:10" ht="242.25" x14ac:dyDescent="0.2">
      <c r="A7" s="34">
        <f t="shared" si="0"/>
        <v>3</v>
      </c>
      <c r="B7" s="51" t="s">
        <v>488</v>
      </c>
      <c r="C7" s="55" t="s">
        <v>56</v>
      </c>
      <c r="D7" s="55">
        <v>1</v>
      </c>
      <c r="E7" s="51" t="s">
        <v>83</v>
      </c>
      <c r="F7" s="52" t="s">
        <v>85</v>
      </c>
      <c r="G7" s="53" t="s">
        <v>84</v>
      </c>
    </row>
    <row r="8" spans="1:10" ht="51" x14ac:dyDescent="0.2">
      <c r="A8" s="34">
        <f t="shared" si="0"/>
        <v>4</v>
      </c>
      <c r="B8" s="51" t="s">
        <v>8</v>
      </c>
      <c r="C8" s="55" t="s">
        <v>9</v>
      </c>
      <c r="D8" s="55">
        <v>1</v>
      </c>
      <c r="E8" s="51" t="s">
        <v>382</v>
      </c>
      <c r="F8" s="54" t="s">
        <v>383</v>
      </c>
      <c r="G8" s="53" t="s">
        <v>384</v>
      </c>
      <c r="H8" s="10">
        <f>I6+1</f>
        <v>10</v>
      </c>
      <c r="I8" s="10">
        <f>H8+20-1</f>
        <v>29</v>
      </c>
      <c r="J8" s="13" t="str">
        <f>IF(H8=I8,H8,H8&amp;"-"&amp;I8)</f>
        <v>10-29</v>
      </c>
    </row>
    <row r="9" spans="1:10" ht="89.25" x14ac:dyDescent="0.2">
      <c r="A9" s="34">
        <f t="shared" si="0"/>
        <v>5</v>
      </c>
      <c r="B9" s="51" t="s">
        <v>405</v>
      </c>
      <c r="C9" s="55" t="s">
        <v>10</v>
      </c>
      <c r="D9" s="55">
        <v>1</v>
      </c>
      <c r="E9" s="51" t="s">
        <v>406</v>
      </c>
      <c r="F9" s="54" t="s">
        <v>67</v>
      </c>
      <c r="G9" s="53" t="s">
        <v>73</v>
      </c>
      <c r="H9" s="10">
        <f t="shared" ref="H9:H22" si="1">I8+1</f>
        <v>30</v>
      </c>
      <c r="I9" s="10">
        <f>H9+1-1</f>
        <v>30</v>
      </c>
      <c r="J9" s="13">
        <f t="shared" ref="J9:J22" si="2">IF(H9=I9,H9,H9&amp;"-"&amp;I9)</f>
        <v>30</v>
      </c>
    </row>
    <row r="10" spans="1:10" ht="158.25" customHeight="1" x14ac:dyDescent="0.2">
      <c r="A10" s="34">
        <f t="shared" si="0"/>
        <v>6</v>
      </c>
      <c r="B10" s="51" t="s">
        <v>11</v>
      </c>
      <c r="C10" s="55" t="s">
        <v>12</v>
      </c>
      <c r="D10" s="55">
        <v>1</v>
      </c>
      <c r="E10" s="51" t="s">
        <v>79</v>
      </c>
      <c r="F10" s="54" t="s">
        <v>469</v>
      </c>
      <c r="G10" s="53" t="s">
        <v>80</v>
      </c>
      <c r="H10" s="10">
        <f t="shared" si="1"/>
        <v>31</v>
      </c>
      <c r="I10" s="10">
        <f>H10+8-1</f>
        <v>38</v>
      </c>
      <c r="J10" s="13" t="str">
        <f t="shared" si="2"/>
        <v>31-38</v>
      </c>
    </row>
    <row r="11" spans="1:10" ht="175.5" customHeight="1" x14ac:dyDescent="0.2">
      <c r="A11" s="34">
        <f t="shared" si="0"/>
        <v>7</v>
      </c>
      <c r="B11" s="51" t="s">
        <v>403</v>
      </c>
      <c r="C11" s="55" t="s">
        <v>16</v>
      </c>
      <c r="D11" s="55">
        <v>1</v>
      </c>
      <c r="E11" s="51" t="s">
        <v>404</v>
      </c>
      <c r="F11" s="54" t="s">
        <v>81</v>
      </c>
      <c r="G11" s="53" t="s">
        <v>66</v>
      </c>
      <c r="H11" s="10">
        <f t="shared" si="1"/>
        <v>39</v>
      </c>
      <c r="I11" s="10">
        <f>H11+4-1</f>
        <v>42</v>
      </c>
      <c r="J11" s="13" t="str">
        <f t="shared" si="2"/>
        <v>39-42</v>
      </c>
    </row>
    <row r="12" spans="1:10" s="11" customFormat="1" ht="89.25" x14ac:dyDescent="0.2">
      <c r="A12" s="34">
        <f t="shared" si="0"/>
        <v>8</v>
      </c>
      <c r="B12" s="51" t="s">
        <v>372</v>
      </c>
      <c r="C12" s="55" t="s">
        <v>10</v>
      </c>
      <c r="D12" s="55">
        <v>1</v>
      </c>
      <c r="E12" s="51" t="s">
        <v>20</v>
      </c>
      <c r="F12" s="51" t="s">
        <v>74</v>
      </c>
      <c r="G12" s="53" t="s">
        <v>68</v>
      </c>
      <c r="H12" s="10">
        <f t="shared" si="1"/>
        <v>43</v>
      </c>
      <c r="I12" s="10">
        <f>H12+1-1</f>
        <v>43</v>
      </c>
      <c r="J12" s="13">
        <f t="shared" si="2"/>
        <v>43</v>
      </c>
    </row>
    <row r="13" spans="1:10" s="11" customFormat="1" ht="350.25" customHeight="1" x14ac:dyDescent="0.2">
      <c r="A13" s="34">
        <f t="shared" si="0"/>
        <v>9</v>
      </c>
      <c r="B13" s="51" t="s">
        <v>402</v>
      </c>
      <c r="C13" s="55" t="s">
        <v>25</v>
      </c>
      <c r="D13" s="55">
        <v>1</v>
      </c>
      <c r="E13" s="51" t="s">
        <v>82</v>
      </c>
      <c r="F13" s="51" t="s">
        <v>381</v>
      </c>
      <c r="G13" s="53" t="s">
        <v>75</v>
      </c>
      <c r="H13" s="10">
        <f t="shared" si="1"/>
        <v>44</v>
      </c>
      <c r="I13" s="10">
        <f>H13+5-1</f>
        <v>48</v>
      </c>
      <c r="J13" s="13" t="str">
        <f t="shared" si="2"/>
        <v>44-48</v>
      </c>
    </row>
    <row r="14" spans="1:10" s="11" customFormat="1" ht="255" x14ac:dyDescent="0.2">
      <c r="A14" s="34">
        <f t="shared" si="0"/>
        <v>10</v>
      </c>
      <c r="B14" s="51" t="s">
        <v>392</v>
      </c>
      <c r="C14" s="55" t="s">
        <v>17</v>
      </c>
      <c r="D14" s="55">
        <v>1</v>
      </c>
      <c r="E14" s="51" t="s">
        <v>486</v>
      </c>
      <c r="F14" s="54" t="s">
        <v>453</v>
      </c>
      <c r="G14" s="53" t="s">
        <v>452</v>
      </c>
      <c r="H14" s="10">
        <f>I13+1</f>
        <v>49</v>
      </c>
      <c r="I14" s="10">
        <f>H14+2-1</f>
        <v>50</v>
      </c>
      <c r="J14" s="13" t="str">
        <f t="shared" si="2"/>
        <v>49-50</v>
      </c>
    </row>
    <row r="15" spans="1:10" s="11" customFormat="1" ht="102" x14ac:dyDescent="0.2">
      <c r="A15" s="34">
        <f t="shared" si="0"/>
        <v>11</v>
      </c>
      <c r="B15" s="51" t="s">
        <v>393</v>
      </c>
      <c r="C15" s="55" t="s">
        <v>13</v>
      </c>
      <c r="D15" s="55">
        <v>1</v>
      </c>
      <c r="E15" s="51" t="s">
        <v>91</v>
      </c>
      <c r="F15" s="54" t="s">
        <v>92</v>
      </c>
      <c r="G15" s="53" t="s">
        <v>70</v>
      </c>
      <c r="H15" s="10">
        <f t="shared" si="1"/>
        <v>51</v>
      </c>
      <c r="I15" s="10">
        <f>H15+1-1</f>
        <v>51</v>
      </c>
      <c r="J15" s="13">
        <f t="shared" si="2"/>
        <v>51</v>
      </c>
    </row>
    <row r="16" spans="1:10" s="11" customFormat="1" ht="51" x14ac:dyDescent="0.2">
      <c r="A16" s="34">
        <f t="shared" si="0"/>
        <v>12</v>
      </c>
      <c r="B16" s="51" t="s">
        <v>399</v>
      </c>
      <c r="C16" s="55" t="s">
        <v>13</v>
      </c>
      <c r="D16" s="55">
        <v>1</v>
      </c>
      <c r="E16" s="51" t="s">
        <v>94</v>
      </c>
      <c r="F16" s="54" t="s">
        <v>93</v>
      </c>
      <c r="G16" s="53" t="s">
        <v>57</v>
      </c>
      <c r="H16" s="10" t="e">
        <f>#REF!+1</f>
        <v>#REF!</v>
      </c>
      <c r="I16" s="10" t="e">
        <f>H16+1-1</f>
        <v>#REF!</v>
      </c>
      <c r="J16" s="13" t="e">
        <f t="shared" si="2"/>
        <v>#REF!</v>
      </c>
    </row>
    <row r="17" spans="1:10" s="11" customFormat="1" ht="102" x14ac:dyDescent="0.2">
      <c r="A17" s="34">
        <f t="shared" si="0"/>
        <v>13</v>
      </c>
      <c r="B17" s="51" t="s">
        <v>398</v>
      </c>
      <c r="C17" s="55" t="s">
        <v>13</v>
      </c>
      <c r="D17" s="55">
        <v>1</v>
      </c>
      <c r="E17" s="51" t="s">
        <v>95</v>
      </c>
      <c r="F17" s="54" t="s">
        <v>96</v>
      </c>
      <c r="G17" s="53" t="s">
        <v>89</v>
      </c>
      <c r="H17" s="10" t="e">
        <f t="shared" si="1"/>
        <v>#REF!</v>
      </c>
      <c r="I17" s="10" t="e">
        <f>H17+1-1</f>
        <v>#REF!</v>
      </c>
      <c r="J17" s="13" t="e">
        <f t="shared" si="2"/>
        <v>#REF!</v>
      </c>
    </row>
    <row r="18" spans="1:10" s="11" customFormat="1" ht="89.25" x14ac:dyDescent="0.2">
      <c r="A18" s="34">
        <f t="shared" si="0"/>
        <v>14</v>
      </c>
      <c r="B18" s="51" t="s">
        <v>489</v>
      </c>
      <c r="C18" s="55" t="s">
        <v>14</v>
      </c>
      <c r="D18" s="55">
        <v>1</v>
      </c>
      <c r="E18" s="51" t="s">
        <v>470</v>
      </c>
      <c r="F18" s="54" t="s">
        <v>76</v>
      </c>
      <c r="G18" s="53" t="s">
        <v>77</v>
      </c>
      <c r="H18" s="10" t="e">
        <f t="shared" si="1"/>
        <v>#REF!</v>
      </c>
      <c r="I18" s="10" t="e">
        <f>H18+8-1</f>
        <v>#REF!</v>
      </c>
      <c r="J18" s="13" t="e">
        <f t="shared" si="2"/>
        <v>#REF!</v>
      </c>
    </row>
    <row r="19" spans="1:10" s="11" customFormat="1" ht="191.25" x14ac:dyDescent="0.2">
      <c r="A19" s="34">
        <f t="shared" si="0"/>
        <v>15</v>
      </c>
      <c r="B19" s="51" t="s">
        <v>401</v>
      </c>
      <c r="C19" s="55" t="s">
        <v>56</v>
      </c>
      <c r="D19" s="55">
        <v>1</v>
      </c>
      <c r="E19" s="51" t="s">
        <v>400</v>
      </c>
      <c r="F19" s="52" t="s">
        <v>97</v>
      </c>
      <c r="G19" s="53" t="s">
        <v>366</v>
      </c>
      <c r="H19" s="10" t="e">
        <f t="shared" si="1"/>
        <v>#REF!</v>
      </c>
      <c r="I19" s="10" t="e">
        <f>H19+2-1</f>
        <v>#REF!</v>
      </c>
      <c r="J19" s="13" t="e">
        <f t="shared" si="2"/>
        <v>#REF!</v>
      </c>
    </row>
    <row r="20" spans="1:10" s="11" customFormat="1" ht="102" x14ac:dyDescent="0.2">
      <c r="A20" s="34">
        <f>A19+1</f>
        <v>16</v>
      </c>
      <c r="B20" s="51" t="s">
        <v>397</v>
      </c>
      <c r="C20" s="55" t="s">
        <v>14</v>
      </c>
      <c r="D20" s="55">
        <v>1</v>
      </c>
      <c r="E20" s="51" t="s">
        <v>487</v>
      </c>
      <c r="F20" s="54" t="s">
        <v>284</v>
      </c>
      <c r="G20" s="53" t="s">
        <v>365</v>
      </c>
      <c r="H20" s="10" t="e">
        <f>I19+1</f>
        <v>#REF!</v>
      </c>
      <c r="I20" s="10" t="e">
        <f>H20+8-1</f>
        <v>#REF!</v>
      </c>
      <c r="J20" s="13" t="e">
        <f>IF(H20=I20,H20,H20&amp;"-"&amp;I20)</f>
        <v>#REF!</v>
      </c>
    </row>
    <row r="21" spans="1:10" s="11" customFormat="1" ht="76.5" x14ac:dyDescent="0.2">
      <c r="A21" s="34">
        <f t="shared" si="0"/>
        <v>17</v>
      </c>
      <c r="B21" s="51" t="s">
        <v>394</v>
      </c>
      <c r="C21" s="55" t="s">
        <v>13</v>
      </c>
      <c r="D21" s="55">
        <v>1</v>
      </c>
      <c r="E21" s="51" t="s">
        <v>283</v>
      </c>
      <c r="F21" s="54" t="s">
        <v>463</v>
      </c>
      <c r="G21" s="53" t="s">
        <v>462</v>
      </c>
      <c r="H21" s="10" t="e">
        <f>I20+1</f>
        <v>#REF!</v>
      </c>
      <c r="I21" s="10" t="e">
        <f>H21+1-1</f>
        <v>#REF!</v>
      </c>
      <c r="J21" s="13" t="e">
        <f t="shared" si="2"/>
        <v>#REF!</v>
      </c>
    </row>
    <row r="22" spans="1:10" s="11" customFormat="1" ht="63.75" x14ac:dyDescent="0.2">
      <c r="A22" s="34">
        <f t="shared" si="0"/>
        <v>18</v>
      </c>
      <c r="B22" s="51" t="s">
        <v>497</v>
      </c>
      <c r="C22" s="55" t="s">
        <v>71</v>
      </c>
      <c r="D22" s="55">
        <v>1</v>
      </c>
      <c r="E22" s="51" t="s">
        <v>495</v>
      </c>
      <c r="F22" s="52" t="s">
        <v>59</v>
      </c>
      <c r="G22" s="53" t="s">
        <v>62</v>
      </c>
      <c r="H22" s="10" t="e">
        <f t="shared" si="1"/>
        <v>#REF!</v>
      </c>
      <c r="I22" s="10" t="e">
        <f>H22+4-1</f>
        <v>#REF!</v>
      </c>
      <c r="J22" s="13" t="e">
        <f t="shared" si="2"/>
        <v>#REF!</v>
      </c>
    </row>
    <row r="23" spans="1:10" s="11" customFormat="1" ht="76.5" x14ac:dyDescent="0.2">
      <c r="A23" s="34">
        <f t="shared" si="0"/>
        <v>19</v>
      </c>
      <c r="B23" s="51" t="s">
        <v>395</v>
      </c>
      <c r="C23" s="55" t="s">
        <v>72</v>
      </c>
      <c r="D23" s="55">
        <v>1</v>
      </c>
      <c r="E23" s="51" t="s">
        <v>98</v>
      </c>
      <c r="F23" s="54" t="s">
        <v>465</v>
      </c>
      <c r="G23" s="53" t="s">
        <v>464</v>
      </c>
      <c r="H23" s="10"/>
      <c r="I23" s="10"/>
      <c r="J23" s="13"/>
    </row>
    <row r="24" spans="1:10" s="11" customFormat="1" ht="89.25" x14ac:dyDescent="0.2">
      <c r="A24" s="34">
        <f t="shared" si="0"/>
        <v>20</v>
      </c>
      <c r="B24" s="86" t="s">
        <v>386</v>
      </c>
      <c r="C24" s="87" t="s">
        <v>69</v>
      </c>
      <c r="D24" s="87">
        <v>1</v>
      </c>
      <c r="E24" s="88" t="s">
        <v>387</v>
      </c>
      <c r="F24" s="89" t="s">
        <v>388</v>
      </c>
      <c r="G24" s="53" t="s">
        <v>389</v>
      </c>
    </row>
    <row r="25" spans="1:10" s="11" customFormat="1" ht="76.5" x14ac:dyDescent="0.2">
      <c r="A25" s="34">
        <f t="shared" si="0"/>
        <v>21</v>
      </c>
      <c r="B25" s="51" t="s">
        <v>373</v>
      </c>
      <c r="C25" s="55" t="s">
        <v>58</v>
      </c>
      <c r="D25" s="55">
        <v>1</v>
      </c>
      <c r="E25" s="51" t="s">
        <v>375</v>
      </c>
      <c r="F25" s="54" t="s">
        <v>454</v>
      </c>
      <c r="G25" s="53" t="s">
        <v>376</v>
      </c>
    </row>
    <row r="26" spans="1:10" s="11" customFormat="1" ht="165.75" x14ac:dyDescent="0.2">
      <c r="A26" s="34">
        <f t="shared" si="0"/>
        <v>22</v>
      </c>
      <c r="B26" s="37" t="s">
        <v>63</v>
      </c>
      <c r="C26" s="38" t="s">
        <v>64</v>
      </c>
      <c r="D26" s="55">
        <v>1</v>
      </c>
      <c r="E26" s="37" t="s">
        <v>471</v>
      </c>
      <c r="F26" s="61" t="s">
        <v>65</v>
      </c>
      <c r="G26" s="39" t="s">
        <v>90</v>
      </c>
    </row>
    <row r="27" spans="1:10" s="11" customFormat="1" ht="38.25" x14ac:dyDescent="0.2">
      <c r="A27" s="34">
        <f t="shared" si="0"/>
        <v>23</v>
      </c>
      <c r="B27" s="51" t="s">
        <v>374</v>
      </c>
      <c r="C27" s="55" t="s">
        <v>367</v>
      </c>
      <c r="D27" s="55">
        <v>1</v>
      </c>
      <c r="E27" s="51" t="s">
        <v>380</v>
      </c>
      <c r="F27" s="54" t="s">
        <v>368</v>
      </c>
      <c r="G27" s="83" t="s">
        <v>369</v>
      </c>
    </row>
    <row r="28" spans="1:10" s="11" customFormat="1" ht="38.25" x14ac:dyDescent="0.2">
      <c r="A28" s="34">
        <f t="shared" si="0"/>
        <v>24</v>
      </c>
      <c r="B28" s="51" t="s">
        <v>390</v>
      </c>
      <c r="C28" s="55" t="s">
        <v>367</v>
      </c>
      <c r="D28" s="55">
        <v>1</v>
      </c>
      <c r="E28" s="51" t="s">
        <v>391</v>
      </c>
      <c r="F28" s="54" t="s">
        <v>368</v>
      </c>
      <c r="G28" s="83" t="s">
        <v>370</v>
      </c>
    </row>
    <row r="29" spans="1:10" s="11" customFormat="1" ht="38.25" x14ac:dyDescent="0.2">
      <c r="A29" s="34">
        <f t="shared" si="0"/>
        <v>25</v>
      </c>
      <c r="B29" s="96" t="s">
        <v>472</v>
      </c>
      <c r="C29" s="38" t="s">
        <v>367</v>
      </c>
      <c r="D29" s="55">
        <v>1</v>
      </c>
      <c r="E29" s="96" t="s">
        <v>473</v>
      </c>
      <c r="F29" s="84" t="s">
        <v>368</v>
      </c>
      <c r="G29" s="85" t="s">
        <v>371</v>
      </c>
    </row>
    <row r="30" spans="1:10" s="11" customFormat="1" x14ac:dyDescent="0.2">
      <c r="A30" s="62"/>
      <c r="B30" s="63"/>
      <c r="C30" s="64"/>
      <c r="D30" s="64"/>
      <c r="E30" s="63"/>
      <c r="F30" s="65"/>
      <c r="G30" s="64"/>
    </row>
    <row r="31" spans="1:10" s="11" customFormat="1" x14ac:dyDescent="0.2">
      <c r="A31" s="62"/>
      <c r="B31" s="63"/>
      <c r="C31" s="64"/>
      <c r="D31" s="64"/>
      <c r="E31" s="63"/>
      <c r="F31" s="65"/>
      <c r="G31" s="64"/>
    </row>
    <row r="32" spans="1:10" s="11" customFormat="1" x14ac:dyDescent="0.2">
      <c r="A32" s="62"/>
      <c r="B32" s="63"/>
      <c r="C32" s="64"/>
      <c r="D32" s="64"/>
      <c r="E32" s="63"/>
      <c r="F32" s="65"/>
      <c r="G32" s="66"/>
    </row>
    <row r="33" spans="1:7" s="11" customFormat="1" x14ac:dyDescent="0.2">
      <c r="A33" s="62"/>
      <c r="B33" s="63"/>
      <c r="C33" s="64"/>
      <c r="D33" s="64"/>
      <c r="E33" s="63"/>
      <c r="F33" s="65"/>
      <c r="G33" s="64"/>
    </row>
    <row r="34" spans="1:7" s="11" customFormat="1" x14ac:dyDescent="0.2">
      <c r="A34" s="62"/>
      <c r="B34" s="63"/>
      <c r="C34" s="64"/>
      <c r="D34" s="64"/>
      <c r="E34" s="63"/>
      <c r="F34" s="65"/>
      <c r="G34" s="64"/>
    </row>
    <row r="35" spans="1:7" s="11" customFormat="1" x14ac:dyDescent="0.2">
      <c r="A35" s="62"/>
      <c r="B35" s="63"/>
      <c r="C35" s="64"/>
      <c r="D35" s="64"/>
      <c r="E35" s="63"/>
      <c r="F35" s="65"/>
      <c r="G35" s="64"/>
    </row>
    <row r="36" spans="1:7" s="11" customFormat="1" x14ac:dyDescent="0.2">
      <c r="A36" s="62"/>
      <c r="B36" s="63"/>
      <c r="C36" s="64"/>
      <c r="D36" s="64"/>
      <c r="E36" s="63"/>
      <c r="F36" s="65"/>
      <c r="G36" s="66"/>
    </row>
    <row r="37" spans="1:7" s="11" customFormat="1" x14ac:dyDescent="0.2">
      <c r="A37" s="62"/>
      <c r="B37" s="63"/>
      <c r="C37" s="64"/>
      <c r="D37" s="64"/>
      <c r="E37" s="63"/>
      <c r="F37" s="65"/>
      <c r="G37" s="64"/>
    </row>
    <row r="38" spans="1:7" s="11" customFormat="1" x14ac:dyDescent="0.2">
      <c r="A38" s="62"/>
      <c r="B38" s="63"/>
      <c r="C38" s="64"/>
      <c r="D38" s="64"/>
      <c r="E38" s="63"/>
      <c r="F38" s="65"/>
      <c r="G38" s="66"/>
    </row>
    <row r="39" spans="1:7" s="11" customFormat="1" x14ac:dyDescent="0.2">
      <c r="A39" s="62"/>
      <c r="B39" s="63"/>
      <c r="C39" s="64"/>
      <c r="D39" s="64"/>
      <c r="E39" s="63"/>
      <c r="F39" s="65"/>
      <c r="G39" s="66"/>
    </row>
    <row r="40" spans="1:7" s="11" customFormat="1" x14ac:dyDescent="0.2">
      <c r="A40" s="62"/>
      <c r="B40" s="63"/>
      <c r="C40" s="64"/>
      <c r="D40" s="64"/>
      <c r="E40" s="63"/>
      <c r="F40" s="65"/>
      <c r="G40" s="66"/>
    </row>
    <row r="41" spans="1:7" s="11" customFormat="1" x14ac:dyDescent="0.2">
      <c r="A41" s="62"/>
      <c r="B41" s="63"/>
      <c r="C41" s="64"/>
      <c r="D41" s="64"/>
      <c r="E41" s="63"/>
      <c r="F41" s="65"/>
      <c r="G41" s="64"/>
    </row>
    <row r="42" spans="1:7" s="11" customFormat="1" x14ac:dyDescent="0.2">
      <c r="A42" s="62"/>
      <c r="B42" s="63"/>
      <c r="C42" s="67"/>
      <c r="D42" s="67"/>
      <c r="E42" s="63"/>
      <c r="F42" s="65"/>
      <c r="G42" s="64"/>
    </row>
    <row r="43" spans="1:7" s="11" customFormat="1" x14ac:dyDescent="0.2">
      <c r="A43" s="62"/>
      <c r="B43" s="63"/>
      <c r="C43" s="64"/>
      <c r="D43" s="64"/>
      <c r="E43" s="63"/>
      <c r="F43" s="65"/>
      <c r="G43" s="66"/>
    </row>
    <row r="44" spans="1:7" s="11" customFormat="1" x14ac:dyDescent="0.2">
      <c r="A44" s="62"/>
      <c r="B44" s="63"/>
      <c r="C44" s="64"/>
      <c r="D44" s="64"/>
      <c r="E44" s="63"/>
      <c r="F44" s="65"/>
      <c r="G44" s="66"/>
    </row>
    <row r="45" spans="1:7" s="11" customFormat="1" x14ac:dyDescent="0.2">
      <c r="A45" s="62"/>
      <c r="B45" s="63"/>
      <c r="C45" s="64"/>
      <c r="D45" s="64"/>
      <c r="E45" s="63"/>
      <c r="F45" s="65"/>
      <c r="G45" s="66"/>
    </row>
    <row r="46" spans="1:7" s="11" customFormat="1" x14ac:dyDescent="0.2">
      <c r="A46" s="62"/>
      <c r="B46" s="63"/>
      <c r="C46" s="64"/>
      <c r="D46" s="64"/>
      <c r="E46" s="63"/>
      <c r="F46" s="65"/>
      <c r="G46" s="66"/>
    </row>
    <row r="47" spans="1:7" s="11" customFormat="1" x14ac:dyDescent="0.2">
      <c r="A47" s="62"/>
      <c r="B47" s="63"/>
      <c r="C47" s="64"/>
      <c r="D47" s="64"/>
      <c r="E47" s="63"/>
      <c r="F47" s="65"/>
      <c r="G47" s="66"/>
    </row>
    <row r="48" spans="1:7" s="11" customFormat="1" x14ac:dyDescent="0.2">
      <c r="A48" s="62"/>
      <c r="B48" s="63"/>
      <c r="C48" s="64"/>
      <c r="D48" s="64"/>
      <c r="E48" s="63"/>
      <c r="F48" s="65"/>
      <c r="G48" s="66"/>
    </row>
    <row r="49" spans="1:7" s="11" customFormat="1" x14ac:dyDescent="0.2">
      <c r="A49" s="62"/>
      <c r="B49" s="63"/>
      <c r="C49" s="64"/>
      <c r="D49" s="64"/>
      <c r="E49" s="63"/>
      <c r="F49" s="65"/>
      <c r="G49" s="66"/>
    </row>
    <row r="50" spans="1:7" s="11" customFormat="1" x14ac:dyDescent="0.2">
      <c r="A50" s="62"/>
      <c r="B50" s="63"/>
      <c r="C50" s="64"/>
      <c r="D50" s="64"/>
      <c r="E50" s="63"/>
      <c r="F50" s="65"/>
      <c r="G50" s="66"/>
    </row>
    <row r="51" spans="1:7" s="11" customFormat="1" x14ac:dyDescent="0.2">
      <c r="A51" s="62"/>
      <c r="B51" s="63"/>
      <c r="C51" s="64"/>
      <c r="D51" s="64"/>
      <c r="E51" s="63"/>
      <c r="F51" s="65"/>
      <c r="G51" s="66"/>
    </row>
    <row r="52" spans="1:7" s="11" customFormat="1" x14ac:dyDescent="0.2">
      <c r="A52" s="62"/>
      <c r="B52" s="63"/>
      <c r="C52" s="64"/>
      <c r="D52" s="64"/>
      <c r="E52" s="63"/>
      <c r="F52" s="65"/>
      <c r="G52" s="64"/>
    </row>
    <row r="53" spans="1:7" s="11" customFormat="1" x14ac:dyDescent="0.2">
      <c r="A53" s="62"/>
      <c r="B53" s="63"/>
      <c r="C53" s="64"/>
      <c r="D53" s="64"/>
      <c r="E53" s="63"/>
      <c r="F53" s="65"/>
      <c r="G53" s="66"/>
    </row>
    <row r="54" spans="1:7" s="11" customFormat="1" x14ac:dyDescent="0.2">
      <c r="A54" s="62"/>
      <c r="B54" s="63"/>
      <c r="C54" s="64"/>
      <c r="D54" s="64"/>
      <c r="E54" s="63"/>
      <c r="F54" s="65"/>
      <c r="G54" s="64"/>
    </row>
    <row r="55" spans="1:7" s="11" customFormat="1" x14ac:dyDescent="0.2">
      <c r="A55" s="62"/>
      <c r="B55" s="63"/>
      <c r="C55" s="64"/>
      <c r="D55" s="64"/>
      <c r="E55" s="63"/>
      <c r="F55" s="65"/>
      <c r="G55" s="66"/>
    </row>
    <row r="56" spans="1:7" s="11" customFormat="1" x14ac:dyDescent="0.2">
      <c r="A56" s="62"/>
      <c r="B56" s="63"/>
      <c r="C56" s="64"/>
      <c r="D56" s="64"/>
      <c r="E56" s="63"/>
      <c r="F56" s="65"/>
      <c r="G56" s="66"/>
    </row>
    <row r="57" spans="1:7" s="11" customFormat="1" x14ac:dyDescent="0.2">
      <c r="A57" s="62"/>
      <c r="B57" s="63"/>
      <c r="C57" s="64"/>
      <c r="D57" s="64"/>
      <c r="E57" s="63"/>
      <c r="F57" s="65"/>
      <c r="G57" s="64"/>
    </row>
    <row r="58" spans="1:7" s="11" customFormat="1" x14ac:dyDescent="0.2">
      <c r="C58" s="68"/>
      <c r="D58" s="68"/>
      <c r="F58" s="69"/>
      <c r="G58" s="66"/>
    </row>
    <row r="59" spans="1:7" s="11" customFormat="1" x14ac:dyDescent="0.2">
      <c r="A59" s="62"/>
      <c r="B59" s="63"/>
      <c r="C59" s="64"/>
      <c r="D59" s="64"/>
      <c r="E59" s="63"/>
      <c r="F59" s="65"/>
      <c r="G59" s="64"/>
    </row>
    <row r="60" spans="1:7" s="11" customFormat="1" x14ac:dyDescent="0.2">
      <c r="C60" s="68"/>
      <c r="D60" s="68"/>
      <c r="F60" s="69"/>
      <c r="G60" s="66"/>
    </row>
    <row r="61" spans="1:7" s="11" customFormat="1" x14ac:dyDescent="0.2">
      <c r="C61" s="68"/>
      <c r="D61" s="68"/>
      <c r="F61" s="69"/>
      <c r="G61" s="66"/>
    </row>
    <row r="62" spans="1:7" s="11" customFormat="1" x14ac:dyDescent="0.2">
      <c r="C62" s="68"/>
      <c r="D62" s="68"/>
      <c r="F62" s="69"/>
      <c r="G62" s="66"/>
    </row>
    <row r="63" spans="1:7" s="11" customFormat="1" x14ac:dyDescent="0.2">
      <c r="C63" s="68"/>
      <c r="D63" s="68"/>
      <c r="F63" s="69"/>
      <c r="G63" s="66"/>
    </row>
    <row r="64" spans="1:7" s="11" customFormat="1" x14ac:dyDescent="0.2">
      <c r="C64" s="68"/>
      <c r="D64" s="68"/>
      <c r="F64" s="69"/>
      <c r="G64" s="66"/>
    </row>
    <row r="65" spans="3:7" s="11" customFormat="1" x14ac:dyDescent="0.2">
      <c r="C65" s="68"/>
      <c r="D65" s="68"/>
      <c r="F65" s="69"/>
      <c r="G65" s="66"/>
    </row>
    <row r="66" spans="3:7" s="11" customFormat="1" x14ac:dyDescent="0.2">
      <c r="C66" s="68"/>
      <c r="D66" s="68"/>
      <c r="F66" s="69"/>
      <c r="G66" s="66"/>
    </row>
    <row r="67" spans="3:7" s="11" customFormat="1" x14ac:dyDescent="0.2">
      <c r="C67" s="68"/>
      <c r="D67" s="68"/>
      <c r="F67" s="69"/>
      <c r="G67" s="66"/>
    </row>
    <row r="68" spans="3:7" s="11" customFormat="1" x14ac:dyDescent="0.2">
      <c r="C68" s="68"/>
      <c r="D68" s="68"/>
      <c r="F68" s="69"/>
      <c r="G68" s="66"/>
    </row>
    <row r="69" spans="3:7" s="11" customFormat="1" x14ac:dyDescent="0.2">
      <c r="C69" s="68"/>
      <c r="D69" s="68"/>
      <c r="F69" s="69"/>
      <c r="G69" s="66"/>
    </row>
    <row r="70" spans="3:7" s="11" customFormat="1" x14ac:dyDescent="0.2">
      <c r="C70" s="68"/>
      <c r="D70" s="68"/>
      <c r="F70" s="69"/>
      <c r="G70" s="66"/>
    </row>
    <row r="71" spans="3:7" s="11" customFormat="1" x14ac:dyDescent="0.2">
      <c r="C71" s="68"/>
      <c r="D71" s="68"/>
      <c r="F71" s="69"/>
      <c r="G71" s="66"/>
    </row>
    <row r="72" spans="3:7" s="11" customFormat="1" x14ac:dyDescent="0.2">
      <c r="C72" s="68"/>
      <c r="D72" s="68"/>
      <c r="F72" s="69"/>
      <c r="G72" s="66"/>
    </row>
    <row r="73" spans="3:7" s="11" customFormat="1" x14ac:dyDescent="0.2">
      <c r="C73" s="68"/>
      <c r="D73" s="68"/>
      <c r="F73" s="69"/>
      <c r="G73" s="66"/>
    </row>
    <row r="74" spans="3:7" s="11" customFormat="1" x14ac:dyDescent="0.2">
      <c r="C74" s="68"/>
      <c r="D74" s="68"/>
      <c r="F74" s="69"/>
      <c r="G74" s="66"/>
    </row>
    <row r="75" spans="3:7" s="11" customFormat="1" x14ac:dyDescent="0.2">
      <c r="C75" s="68"/>
      <c r="D75" s="68"/>
      <c r="F75" s="69"/>
      <c r="G75" s="66"/>
    </row>
    <row r="76" spans="3:7" s="11" customFormat="1" x14ac:dyDescent="0.2">
      <c r="C76" s="68"/>
      <c r="D76" s="68"/>
      <c r="F76" s="69"/>
      <c r="G76" s="66"/>
    </row>
    <row r="77" spans="3:7" s="11" customFormat="1" x14ac:dyDescent="0.2">
      <c r="C77" s="68"/>
      <c r="D77" s="68"/>
      <c r="F77" s="69"/>
      <c r="G77" s="66"/>
    </row>
    <row r="78" spans="3:7" s="11" customFormat="1" x14ac:dyDescent="0.2">
      <c r="C78" s="68"/>
      <c r="D78" s="68"/>
      <c r="F78" s="69"/>
      <c r="G78" s="66"/>
    </row>
    <row r="79" spans="3:7" s="11" customFormat="1" x14ac:dyDescent="0.2">
      <c r="C79" s="68"/>
      <c r="D79" s="68"/>
      <c r="F79" s="69"/>
      <c r="G79" s="66"/>
    </row>
    <row r="80" spans="3:7" s="11" customFormat="1" x14ac:dyDescent="0.2">
      <c r="C80" s="68"/>
      <c r="D80" s="68"/>
      <c r="F80" s="69"/>
      <c r="G80" s="66"/>
    </row>
    <row r="81" spans="3:7" s="11" customFormat="1" x14ac:dyDescent="0.2">
      <c r="C81" s="68"/>
      <c r="D81" s="68"/>
      <c r="F81" s="69"/>
      <c r="G81" s="66"/>
    </row>
    <row r="82" spans="3:7" s="11" customFormat="1" x14ac:dyDescent="0.2">
      <c r="C82" s="68"/>
      <c r="D82" s="68"/>
      <c r="F82" s="69"/>
      <c r="G82" s="66"/>
    </row>
    <row r="83" spans="3:7" s="11" customFormat="1" x14ac:dyDescent="0.2">
      <c r="C83" s="68"/>
      <c r="D83" s="68"/>
      <c r="F83" s="69"/>
      <c r="G83" s="66"/>
    </row>
    <row r="84" spans="3:7" s="11" customFormat="1" x14ac:dyDescent="0.2">
      <c r="C84" s="68"/>
      <c r="D84" s="68"/>
      <c r="F84" s="69"/>
      <c r="G84" s="66"/>
    </row>
    <row r="85" spans="3:7" s="11" customFormat="1" x14ac:dyDescent="0.2">
      <c r="C85" s="68"/>
      <c r="D85" s="68"/>
      <c r="F85" s="69"/>
      <c r="G85" s="66"/>
    </row>
    <row r="86" spans="3:7" s="11" customFormat="1" x14ac:dyDescent="0.2">
      <c r="C86" s="68"/>
      <c r="D86" s="68"/>
      <c r="F86" s="69"/>
      <c r="G86" s="66"/>
    </row>
    <row r="87" spans="3:7" s="11" customFormat="1" x14ac:dyDescent="0.2">
      <c r="C87" s="68"/>
      <c r="D87" s="68"/>
      <c r="F87" s="69"/>
      <c r="G87" s="66"/>
    </row>
    <row r="88" spans="3:7" s="11" customFormat="1" x14ac:dyDescent="0.2">
      <c r="C88" s="68"/>
      <c r="D88" s="68"/>
      <c r="F88" s="69"/>
      <c r="G88" s="66"/>
    </row>
    <row r="89" spans="3:7" s="11" customFormat="1" x14ac:dyDescent="0.2">
      <c r="C89" s="68"/>
      <c r="D89" s="68"/>
      <c r="F89" s="69"/>
      <c r="G89" s="66"/>
    </row>
    <row r="90" spans="3:7" s="11" customFormat="1" x14ac:dyDescent="0.2">
      <c r="C90" s="68"/>
      <c r="D90" s="68"/>
      <c r="F90" s="69"/>
      <c r="G90" s="66"/>
    </row>
    <row r="91" spans="3:7" s="11" customFormat="1" x14ac:dyDescent="0.2">
      <c r="C91" s="68"/>
      <c r="D91" s="68"/>
      <c r="F91" s="69"/>
      <c r="G91" s="66"/>
    </row>
    <row r="92" spans="3:7" s="11" customFormat="1" x14ac:dyDescent="0.2">
      <c r="C92" s="68"/>
      <c r="D92" s="68"/>
      <c r="F92" s="69"/>
      <c r="G92" s="66"/>
    </row>
    <row r="93" spans="3:7" s="11" customFormat="1" x14ac:dyDescent="0.2">
      <c r="C93" s="68"/>
      <c r="D93" s="68"/>
      <c r="F93" s="69"/>
      <c r="G93" s="66"/>
    </row>
    <row r="94" spans="3:7" s="11" customFormat="1" x14ac:dyDescent="0.2">
      <c r="C94" s="68"/>
      <c r="D94" s="68"/>
      <c r="F94" s="69"/>
      <c r="G94" s="66"/>
    </row>
    <row r="95" spans="3:7" s="11" customFormat="1" x14ac:dyDescent="0.2">
      <c r="C95" s="68"/>
      <c r="D95" s="68"/>
      <c r="F95" s="69"/>
      <c r="G95" s="66"/>
    </row>
    <row r="96" spans="3:7" s="11" customFormat="1" x14ac:dyDescent="0.2">
      <c r="C96" s="68"/>
      <c r="D96" s="68"/>
      <c r="F96" s="69"/>
      <c r="G96" s="66"/>
    </row>
    <row r="97" spans="3:7" s="11" customFormat="1" x14ac:dyDescent="0.2">
      <c r="C97" s="68"/>
      <c r="D97" s="68"/>
      <c r="F97" s="69"/>
      <c r="G97" s="66"/>
    </row>
    <row r="98" spans="3:7" s="11" customFormat="1" x14ac:dyDescent="0.2">
      <c r="C98" s="68"/>
      <c r="D98" s="68"/>
      <c r="F98" s="69"/>
      <c r="G98" s="66"/>
    </row>
    <row r="99" spans="3:7" s="11" customFormat="1" x14ac:dyDescent="0.2">
      <c r="C99" s="68"/>
      <c r="D99" s="68"/>
      <c r="F99" s="69"/>
      <c r="G99" s="66"/>
    </row>
    <row r="100" spans="3:7" s="11" customFormat="1" x14ac:dyDescent="0.2">
      <c r="C100" s="68"/>
      <c r="D100" s="68"/>
      <c r="F100" s="69"/>
      <c r="G100" s="66"/>
    </row>
    <row r="101" spans="3:7" s="11" customFormat="1" x14ac:dyDescent="0.2">
      <c r="C101" s="68"/>
      <c r="D101" s="68"/>
      <c r="F101" s="69"/>
      <c r="G101" s="66"/>
    </row>
    <row r="102" spans="3:7" s="11" customFormat="1" x14ac:dyDescent="0.2">
      <c r="C102" s="68"/>
      <c r="D102" s="68"/>
      <c r="F102" s="69"/>
      <c r="G102" s="66"/>
    </row>
    <row r="103" spans="3:7" s="11" customFormat="1" x14ac:dyDescent="0.2">
      <c r="C103" s="68"/>
      <c r="D103" s="68"/>
      <c r="F103" s="69"/>
      <c r="G103" s="66"/>
    </row>
    <row r="104" spans="3:7" s="11" customFormat="1" x14ac:dyDescent="0.2">
      <c r="C104" s="68"/>
      <c r="D104" s="68"/>
      <c r="F104" s="69"/>
      <c r="G104" s="66"/>
    </row>
    <row r="105" spans="3:7" s="11" customFormat="1" x14ac:dyDescent="0.2">
      <c r="C105" s="68"/>
      <c r="D105" s="68"/>
      <c r="F105" s="69"/>
      <c r="G105" s="66"/>
    </row>
    <row r="106" spans="3:7" s="11" customFormat="1" x14ac:dyDescent="0.2">
      <c r="C106" s="68"/>
      <c r="D106" s="68"/>
      <c r="F106" s="69"/>
      <c r="G106" s="66"/>
    </row>
    <row r="107" spans="3:7" s="11" customFormat="1" x14ac:dyDescent="0.2">
      <c r="C107" s="68"/>
      <c r="D107" s="68"/>
      <c r="F107" s="69"/>
      <c r="G107" s="66"/>
    </row>
    <row r="108" spans="3:7" s="11" customFormat="1" x14ac:dyDescent="0.2">
      <c r="C108" s="68"/>
      <c r="D108" s="68"/>
      <c r="F108" s="69"/>
      <c r="G108" s="66"/>
    </row>
    <row r="109" spans="3:7" s="11" customFormat="1" x14ac:dyDescent="0.2">
      <c r="C109" s="68"/>
      <c r="D109" s="68"/>
      <c r="F109" s="69"/>
      <c r="G109" s="66"/>
    </row>
    <row r="110" spans="3:7" s="11" customFormat="1" x14ac:dyDescent="0.2">
      <c r="C110" s="68"/>
      <c r="D110" s="68"/>
      <c r="F110" s="69"/>
      <c r="G110" s="66"/>
    </row>
    <row r="111" spans="3:7" s="11" customFormat="1" x14ac:dyDescent="0.2">
      <c r="C111" s="68"/>
      <c r="D111" s="68"/>
      <c r="F111" s="69"/>
      <c r="G111" s="66"/>
    </row>
    <row r="112" spans="3:7" s="11" customFormat="1" x14ac:dyDescent="0.2">
      <c r="C112" s="68"/>
      <c r="D112" s="68"/>
      <c r="F112" s="69"/>
      <c r="G112" s="66"/>
    </row>
    <row r="113" spans="1:7" s="11" customFormat="1" x14ac:dyDescent="0.2">
      <c r="C113" s="68"/>
      <c r="D113" s="68"/>
      <c r="F113" s="69"/>
      <c r="G113" s="66"/>
    </row>
    <row r="114" spans="1:7" s="11" customFormat="1" x14ac:dyDescent="0.2">
      <c r="C114" s="68"/>
      <c r="D114" s="68"/>
      <c r="F114" s="69"/>
      <c r="G114" s="66"/>
    </row>
    <row r="115" spans="1:7" s="11" customFormat="1" x14ac:dyDescent="0.2">
      <c r="C115" s="68"/>
      <c r="D115" s="68"/>
      <c r="F115" s="69"/>
      <c r="G115" s="66"/>
    </row>
    <row r="116" spans="1:7" s="11" customFormat="1" ht="15" x14ac:dyDescent="0.2">
      <c r="A116" s="70"/>
      <c r="G116" s="68"/>
    </row>
    <row r="117" spans="1:7" s="11" customFormat="1" x14ac:dyDescent="0.2">
      <c r="C117" s="68"/>
      <c r="D117" s="68"/>
      <c r="F117" s="69"/>
      <c r="G117" s="66"/>
    </row>
    <row r="118" spans="1:7" s="11" customFormat="1" x14ac:dyDescent="0.2">
      <c r="C118" s="68"/>
      <c r="D118" s="68"/>
      <c r="F118" s="69"/>
      <c r="G118" s="66"/>
    </row>
    <row r="119" spans="1:7" s="11" customFormat="1" x14ac:dyDescent="0.2">
      <c r="C119" s="68"/>
      <c r="D119" s="68"/>
      <c r="F119" s="69"/>
      <c r="G119" s="66"/>
    </row>
    <row r="120" spans="1:7" s="11" customFormat="1" x14ac:dyDescent="0.2">
      <c r="C120" s="68"/>
      <c r="D120" s="68"/>
      <c r="F120" s="69"/>
      <c r="G120" s="66"/>
    </row>
    <row r="121" spans="1:7" s="11" customFormat="1" x14ac:dyDescent="0.2">
      <c r="C121" s="68"/>
      <c r="D121" s="68"/>
      <c r="F121" s="69"/>
      <c r="G121" s="66"/>
    </row>
    <row r="122" spans="1:7" s="11" customFormat="1" x14ac:dyDescent="0.2">
      <c r="C122" s="68"/>
      <c r="D122" s="68"/>
      <c r="F122" s="69"/>
      <c r="G122" s="66"/>
    </row>
    <row r="123" spans="1:7" s="11" customFormat="1" x14ac:dyDescent="0.2">
      <c r="C123" s="68"/>
      <c r="D123" s="68"/>
      <c r="F123" s="69"/>
      <c r="G123" s="66"/>
    </row>
    <row r="124" spans="1:7" s="11" customFormat="1" x14ac:dyDescent="0.2">
      <c r="C124" s="68"/>
      <c r="D124" s="68"/>
      <c r="F124" s="69"/>
      <c r="G124" s="66"/>
    </row>
    <row r="125" spans="1:7" s="11" customFormat="1" x14ac:dyDescent="0.2">
      <c r="C125" s="68"/>
      <c r="D125" s="68"/>
      <c r="F125" s="69"/>
      <c r="G125" s="66"/>
    </row>
    <row r="126" spans="1:7" s="11" customFormat="1" x14ac:dyDescent="0.2">
      <c r="C126" s="68"/>
      <c r="D126" s="68"/>
      <c r="F126" s="69"/>
      <c r="G126" s="66"/>
    </row>
    <row r="127" spans="1:7" s="11" customFormat="1" x14ac:dyDescent="0.2">
      <c r="C127" s="68"/>
      <c r="D127" s="68"/>
      <c r="F127" s="69"/>
      <c r="G127" s="66"/>
    </row>
    <row r="128" spans="1:7" s="11" customFormat="1" x14ac:dyDescent="0.2">
      <c r="C128" s="68"/>
      <c r="D128" s="68"/>
      <c r="F128" s="69"/>
      <c r="G128" s="66"/>
    </row>
    <row r="129" spans="1:7" s="11" customFormat="1" x14ac:dyDescent="0.2">
      <c r="C129" s="68"/>
      <c r="D129" s="68"/>
      <c r="F129" s="69"/>
      <c r="G129" s="66"/>
    </row>
    <row r="130" spans="1:7" s="11" customFormat="1" x14ac:dyDescent="0.2">
      <c r="C130" s="68"/>
      <c r="D130" s="68"/>
      <c r="F130" s="69"/>
      <c r="G130" s="66"/>
    </row>
    <row r="131" spans="1:7" s="11" customFormat="1" x14ac:dyDescent="0.2">
      <c r="C131" s="68"/>
      <c r="D131" s="68"/>
      <c r="F131" s="69"/>
      <c r="G131" s="66"/>
    </row>
    <row r="132" spans="1:7" s="11" customFormat="1" x14ac:dyDescent="0.2">
      <c r="C132" s="68"/>
      <c r="D132" s="68"/>
      <c r="F132" s="69"/>
      <c r="G132" s="66"/>
    </row>
    <row r="133" spans="1:7" s="11" customFormat="1" x14ac:dyDescent="0.2">
      <c r="C133" s="68"/>
      <c r="D133" s="68"/>
      <c r="F133" s="69"/>
      <c r="G133" s="66"/>
    </row>
    <row r="134" spans="1:7" s="11" customFormat="1" x14ac:dyDescent="0.2">
      <c r="C134" s="68"/>
      <c r="D134" s="68"/>
      <c r="F134" s="69"/>
      <c r="G134" s="66"/>
    </row>
    <row r="135" spans="1:7" s="11" customFormat="1" x14ac:dyDescent="0.2">
      <c r="C135" s="68"/>
      <c r="D135" s="68"/>
      <c r="F135" s="69"/>
      <c r="G135" s="66"/>
    </row>
    <row r="136" spans="1:7" s="11" customFormat="1" x14ac:dyDescent="0.2">
      <c r="C136" s="68"/>
      <c r="D136" s="68"/>
      <c r="F136" s="69"/>
      <c r="G136" s="66"/>
    </row>
    <row r="137" spans="1:7" s="11" customFormat="1" x14ac:dyDescent="0.2">
      <c r="C137" s="68"/>
      <c r="D137" s="68"/>
      <c r="F137" s="69"/>
      <c r="G137" s="66"/>
    </row>
    <row r="138" spans="1:7" s="11" customFormat="1" x14ac:dyDescent="0.2">
      <c r="C138" s="68"/>
      <c r="D138" s="68"/>
      <c r="F138" s="69"/>
      <c r="G138" s="66"/>
    </row>
    <row r="139" spans="1:7" s="11" customFormat="1" x14ac:dyDescent="0.2">
      <c r="C139" s="68"/>
      <c r="D139" s="68"/>
      <c r="F139" s="69"/>
      <c r="G139" s="66"/>
    </row>
    <row r="140" spans="1:7" s="11" customFormat="1" x14ac:dyDescent="0.2">
      <c r="C140" s="68"/>
      <c r="D140" s="68"/>
      <c r="F140" s="69"/>
      <c r="G140" s="66"/>
    </row>
    <row r="141" spans="1:7" s="11" customFormat="1" x14ac:dyDescent="0.2">
      <c r="C141" s="68"/>
      <c r="D141" s="68"/>
      <c r="F141" s="69"/>
      <c r="G141" s="66"/>
    </row>
    <row r="142" spans="1:7" s="11" customFormat="1" x14ac:dyDescent="0.2">
      <c r="C142" s="68"/>
      <c r="D142" s="68"/>
      <c r="F142" s="69"/>
      <c r="G142" s="66"/>
    </row>
    <row r="143" spans="1:7" x14ac:dyDescent="0.2">
      <c r="A143" s="11"/>
      <c r="B143" s="11"/>
      <c r="C143" s="68"/>
      <c r="D143" s="68"/>
      <c r="E143" s="11"/>
      <c r="F143" s="69"/>
      <c r="G143" s="66"/>
    </row>
  </sheetData>
  <mergeCells count="2">
    <mergeCell ref="A1:H1"/>
    <mergeCell ref="A2:H3"/>
  </mergeCells>
  <phoneticPr fontId="10"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tabSelected="1" zoomScaleNormal="100" workbookViewId="0">
      <selection sqref="A1:G1"/>
    </sheetView>
  </sheetViews>
  <sheetFormatPr defaultRowHeight="12.75" x14ac:dyDescent="0.2"/>
  <cols>
    <col min="1" max="1" width="6.5703125" style="1" customWidth="1"/>
    <col min="2" max="2" width="26.7109375" style="1" bestFit="1" customWidth="1"/>
    <col min="3" max="3" width="13.28515625" style="3" customWidth="1"/>
    <col min="4" max="4" width="13.5703125" style="3" customWidth="1"/>
    <col min="5" max="5" width="82.5703125" style="1" customWidth="1"/>
    <col min="6" max="6" width="53.7109375" style="2" customWidth="1"/>
    <col min="7" max="7" width="10.42578125" style="5" bestFit="1" customWidth="1"/>
    <col min="8" max="16384" width="9.140625" style="10"/>
  </cols>
  <sheetData>
    <row r="1" spans="1:7" ht="15.75" x14ac:dyDescent="0.2">
      <c r="A1" s="101" t="s">
        <v>474</v>
      </c>
      <c r="B1" s="101"/>
      <c r="C1" s="101"/>
      <c r="D1" s="101"/>
      <c r="E1" s="101"/>
      <c r="F1" s="101"/>
      <c r="G1" s="101"/>
    </row>
    <row r="2" spans="1:7" ht="374.25" customHeight="1" x14ac:dyDescent="0.2">
      <c r="A2" s="102" t="s">
        <v>491</v>
      </c>
      <c r="B2" s="103"/>
      <c r="C2" s="103"/>
      <c r="D2" s="103"/>
      <c r="E2" s="103"/>
      <c r="F2" s="103"/>
      <c r="G2" s="103"/>
    </row>
    <row r="3" spans="1:7" ht="25.5" x14ac:dyDescent="0.2">
      <c r="A3" s="35" t="s">
        <v>4</v>
      </c>
      <c r="B3" s="36" t="s">
        <v>3</v>
      </c>
      <c r="C3" s="36" t="s">
        <v>1</v>
      </c>
      <c r="D3" s="59" t="s">
        <v>385</v>
      </c>
      <c r="E3" s="36" t="s">
        <v>5</v>
      </c>
      <c r="F3" s="36" t="s">
        <v>6</v>
      </c>
      <c r="G3" s="41" t="s">
        <v>0</v>
      </c>
    </row>
    <row r="4" spans="1:7" ht="384" customHeight="1" x14ac:dyDescent="0.2">
      <c r="A4" s="40">
        <v>1</v>
      </c>
      <c r="B4" s="15" t="s">
        <v>7</v>
      </c>
      <c r="C4" s="14" t="s">
        <v>2</v>
      </c>
      <c r="D4" s="14">
        <v>1</v>
      </c>
      <c r="E4" s="15" t="s">
        <v>451</v>
      </c>
      <c r="F4" s="52" t="s">
        <v>480</v>
      </c>
      <c r="G4" s="53" t="s">
        <v>482</v>
      </c>
    </row>
    <row r="5" spans="1:7" ht="229.5" x14ac:dyDescent="0.2">
      <c r="A5" s="40">
        <v>2</v>
      </c>
      <c r="B5" s="15" t="s">
        <v>488</v>
      </c>
      <c r="C5" s="14" t="s">
        <v>56</v>
      </c>
      <c r="D5" s="14">
        <v>1</v>
      </c>
      <c r="E5" s="15" t="s">
        <v>86</v>
      </c>
      <c r="F5" s="16" t="s">
        <v>87</v>
      </c>
      <c r="G5" s="14" t="s">
        <v>88</v>
      </c>
    </row>
    <row r="6" spans="1:7" ht="63.75" x14ac:dyDescent="0.2">
      <c r="A6" s="40">
        <v>3</v>
      </c>
      <c r="B6" s="15" t="s">
        <v>497</v>
      </c>
      <c r="C6" s="14" t="s">
        <v>78</v>
      </c>
      <c r="D6" s="14">
        <v>1</v>
      </c>
      <c r="E6" s="15" t="s">
        <v>496</v>
      </c>
      <c r="F6" s="16" t="s">
        <v>60</v>
      </c>
      <c r="G6" s="14" t="s">
        <v>61</v>
      </c>
    </row>
    <row r="7" spans="1:7" ht="255" x14ac:dyDescent="0.2">
      <c r="A7" s="40">
        <v>4</v>
      </c>
      <c r="B7" s="51" t="s">
        <v>392</v>
      </c>
      <c r="C7" s="55" t="s">
        <v>17</v>
      </c>
      <c r="D7" s="55">
        <v>1</v>
      </c>
      <c r="E7" s="51" t="s">
        <v>426</v>
      </c>
      <c r="F7" s="54" t="s">
        <v>466</v>
      </c>
      <c r="G7" s="55" t="s">
        <v>467</v>
      </c>
    </row>
    <row r="8" spans="1:7" ht="76.5" x14ac:dyDescent="0.2">
      <c r="A8" s="40">
        <v>5</v>
      </c>
      <c r="B8" s="51" t="s">
        <v>395</v>
      </c>
      <c r="C8" s="55" t="s">
        <v>72</v>
      </c>
      <c r="D8" s="55">
        <v>1</v>
      </c>
      <c r="E8" s="51" t="s">
        <v>441</v>
      </c>
      <c r="F8" s="54" t="s">
        <v>455</v>
      </c>
      <c r="G8" s="55" t="s">
        <v>446</v>
      </c>
    </row>
    <row r="9" spans="1:7" ht="114.75" x14ac:dyDescent="0.2">
      <c r="A9" s="40">
        <v>6</v>
      </c>
      <c r="B9" s="15" t="s">
        <v>445</v>
      </c>
      <c r="C9" s="14" t="s">
        <v>15</v>
      </c>
      <c r="D9" s="14">
        <v>1</v>
      </c>
      <c r="E9" s="15" t="s">
        <v>456</v>
      </c>
      <c r="F9" s="16" t="s">
        <v>457</v>
      </c>
      <c r="G9" s="14" t="s">
        <v>458</v>
      </c>
    </row>
    <row r="10" spans="1:7" ht="127.5" x14ac:dyDescent="0.2">
      <c r="A10" s="40">
        <v>7</v>
      </c>
      <c r="B10" s="15" t="s">
        <v>444</v>
      </c>
      <c r="C10" s="14" t="s">
        <v>15</v>
      </c>
      <c r="D10" s="14">
        <v>1</v>
      </c>
      <c r="E10" s="15" t="s">
        <v>459</v>
      </c>
      <c r="F10" s="52" t="s">
        <v>460</v>
      </c>
      <c r="G10" s="14" t="s">
        <v>442</v>
      </c>
    </row>
    <row r="11" spans="1:7" ht="76.5" x14ac:dyDescent="0.2">
      <c r="A11" s="40">
        <v>8</v>
      </c>
      <c r="B11" s="15" t="s">
        <v>443</v>
      </c>
      <c r="C11" s="14" t="s">
        <v>16</v>
      </c>
      <c r="D11" s="14">
        <v>1</v>
      </c>
      <c r="E11" s="15" t="s">
        <v>408</v>
      </c>
      <c r="F11" s="52" t="s">
        <v>461</v>
      </c>
      <c r="G11" s="14" t="s">
        <v>449</v>
      </c>
    </row>
    <row r="12" spans="1:7" x14ac:dyDescent="0.2">
      <c r="C12" s="1"/>
      <c r="D12" s="1"/>
      <c r="F12" s="1"/>
      <c r="G12" s="1"/>
    </row>
    <row r="13" spans="1:7" x14ac:dyDescent="0.2">
      <c r="C13" s="1"/>
      <c r="D13" s="1"/>
      <c r="F13" s="1"/>
      <c r="G13" s="1"/>
    </row>
    <row r="14" spans="1:7" x14ac:dyDescent="0.2">
      <c r="C14" s="1"/>
      <c r="D14" s="1"/>
      <c r="F14" s="1"/>
      <c r="G14" s="1"/>
    </row>
    <row r="15" spans="1:7" x14ac:dyDescent="0.2">
      <c r="C15" s="1"/>
      <c r="D15" s="1"/>
      <c r="F15" s="1"/>
      <c r="G15" s="1"/>
    </row>
    <row r="16" spans="1:7" x14ac:dyDescent="0.2">
      <c r="C16" s="1"/>
      <c r="D16" s="1"/>
      <c r="F16" s="1"/>
      <c r="G16" s="1"/>
    </row>
    <row r="17" spans="3:7" x14ac:dyDescent="0.2">
      <c r="C17" s="1"/>
      <c r="D17" s="1"/>
      <c r="F17" s="1"/>
      <c r="G17" s="1"/>
    </row>
    <row r="18" spans="3:7" x14ac:dyDescent="0.2">
      <c r="C18" s="1"/>
      <c r="D18" s="1"/>
      <c r="F18" s="1"/>
      <c r="G18" s="1"/>
    </row>
    <row r="19" spans="3:7" x14ac:dyDescent="0.2">
      <c r="C19" s="1"/>
      <c r="D19" s="1"/>
      <c r="F19" s="1"/>
      <c r="G19" s="1"/>
    </row>
    <row r="20" spans="3:7" x14ac:dyDescent="0.2">
      <c r="C20" s="1"/>
      <c r="D20" s="1"/>
      <c r="F20" s="1"/>
      <c r="G20" s="1"/>
    </row>
    <row r="21" spans="3:7" x14ac:dyDescent="0.2">
      <c r="C21" s="1"/>
      <c r="D21" s="1"/>
      <c r="F21" s="1"/>
      <c r="G21" s="1"/>
    </row>
    <row r="22" spans="3:7" x14ac:dyDescent="0.2">
      <c r="C22" s="1"/>
      <c r="D22" s="1"/>
      <c r="F22" s="1"/>
      <c r="G22" s="1"/>
    </row>
    <row r="23" spans="3:7" x14ac:dyDescent="0.2">
      <c r="C23" s="1"/>
      <c r="D23" s="1"/>
      <c r="F23" s="1"/>
      <c r="G23" s="1"/>
    </row>
    <row r="24" spans="3:7" x14ac:dyDescent="0.2">
      <c r="C24" s="1"/>
      <c r="D24" s="1"/>
      <c r="F24" s="1"/>
      <c r="G24" s="1"/>
    </row>
    <row r="25" spans="3:7" x14ac:dyDescent="0.2">
      <c r="C25" s="1"/>
      <c r="D25" s="1"/>
      <c r="F25" s="1"/>
      <c r="G25" s="1"/>
    </row>
    <row r="26" spans="3:7" x14ac:dyDescent="0.2">
      <c r="C26" s="1"/>
      <c r="D26" s="1"/>
      <c r="F26" s="1"/>
      <c r="G26" s="1"/>
    </row>
    <row r="27" spans="3:7" x14ac:dyDescent="0.2">
      <c r="C27" s="1"/>
      <c r="D27" s="1"/>
      <c r="F27" s="1"/>
      <c r="G27" s="1"/>
    </row>
    <row r="28" spans="3:7" x14ac:dyDescent="0.2">
      <c r="C28" s="1"/>
      <c r="D28" s="1"/>
      <c r="F28" s="1"/>
      <c r="G28" s="1"/>
    </row>
    <row r="29" spans="3:7" x14ac:dyDescent="0.2">
      <c r="C29" s="1"/>
      <c r="D29" s="1"/>
      <c r="F29" s="1"/>
      <c r="G29" s="1"/>
    </row>
    <row r="30" spans="3:7" x14ac:dyDescent="0.2">
      <c r="C30" s="1"/>
      <c r="D30" s="1"/>
      <c r="F30" s="1"/>
      <c r="G30" s="1"/>
    </row>
    <row r="31" spans="3:7" x14ac:dyDescent="0.2">
      <c r="C31" s="1"/>
      <c r="D31" s="1"/>
      <c r="F31" s="1"/>
      <c r="G31" s="1"/>
    </row>
    <row r="32" spans="3:7" x14ac:dyDescent="0.2">
      <c r="C32" s="1"/>
      <c r="D32" s="1"/>
      <c r="F32" s="1"/>
      <c r="G32" s="1"/>
    </row>
    <row r="33" spans="1:7" x14ac:dyDescent="0.2">
      <c r="C33" s="1"/>
      <c r="D33" s="1"/>
      <c r="F33" s="1"/>
      <c r="G33" s="1"/>
    </row>
    <row r="34" spans="1:7" x14ac:dyDescent="0.2">
      <c r="C34" s="1"/>
      <c r="D34" s="1"/>
      <c r="F34" s="1"/>
      <c r="G34" s="1"/>
    </row>
    <row r="35" spans="1:7" x14ac:dyDescent="0.2">
      <c r="C35" s="1"/>
      <c r="D35" s="1"/>
      <c r="F35" s="1"/>
      <c r="G35" s="1"/>
    </row>
    <row r="36" spans="1:7" x14ac:dyDescent="0.2">
      <c r="C36" s="1"/>
      <c r="D36" s="1"/>
      <c r="F36" s="1"/>
      <c r="G36" s="1"/>
    </row>
    <row r="37" spans="1:7" x14ac:dyDescent="0.2">
      <c r="C37" s="1"/>
      <c r="D37" s="1"/>
      <c r="F37" s="1"/>
      <c r="G37" s="1"/>
    </row>
    <row r="38" spans="1:7" x14ac:dyDescent="0.2">
      <c r="C38" s="1"/>
      <c r="D38" s="1"/>
      <c r="F38" s="1"/>
      <c r="G38" s="1"/>
    </row>
    <row r="39" spans="1:7" x14ac:dyDescent="0.2">
      <c r="C39" s="1"/>
      <c r="D39" s="1"/>
      <c r="F39" s="1"/>
      <c r="G39" s="1"/>
    </row>
    <row r="40" spans="1:7" s="11" customFormat="1" x14ac:dyDescent="0.2">
      <c r="A40" s="1"/>
      <c r="B40" s="1"/>
      <c r="C40" s="1"/>
      <c r="D40" s="1"/>
      <c r="E40" s="1"/>
      <c r="F40" s="1"/>
      <c r="G40" s="1"/>
    </row>
    <row r="41" spans="1:7" s="11" customFormat="1" x14ac:dyDescent="0.2">
      <c r="A41" s="1"/>
      <c r="B41" s="1"/>
      <c r="C41" s="1"/>
      <c r="D41" s="1"/>
      <c r="E41" s="1"/>
      <c r="F41" s="1"/>
      <c r="G41" s="1"/>
    </row>
    <row r="42" spans="1:7" s="11" customFormat="1" x14ac:dyDescent="0.2">
      <c r="A42" s="1"/>
      <c r="B42" s="1"/>
      <c r="C42" s="1"/>
      <c r="D42" s="1"/>
      <c r="E42" s="1"/>
      <c r="F42" s="1"/>
      <c r="G42" s="1"/>
    </row>
    <row r="43" spans="1:7" s="11" customFormat="1" x14ac:dyDescent="0.2">
      <c r="A43" s="1"/>
      <c r="B43" s="1"/>
      <c r="C43" s="1"/>
      <c r="D43" s="1"/>
      <c r="E43" s="1"/>
      <c r="F43" s="1"/>
      <c r="G43" s="1"/>
    </row>
    <row r="44" spans="1:7" s="11" customFormat="1" x14ac:dyDescent="0.2">
      <c r="A44" s="1"/>
      <c r="B44" s="1"/>
      <c r="C44" s="1"/>
      <c r="D44" s="1"/>
      <c r="E44" s="1"/>
      <c r="F44" s="1"/>
      <c r="G44" s="1"/>
    </row>
    <row r="45" spans="1:7" s="11" customFormat="1" x14ac:dyDescent="0.2">
      <c r="A45" s="1"/>
      <c r="B45" s="1"/>
      <c r="C45" s="1"/>
      <c r="D45" s="1"/>
      <c r="E45" s="1"/>
      <c r="F45" s="1"/>
      <c r="G45" s="1"/>
    </row>
    <row r="46" spans="1:7" s="11" customFormat="1" x14ac:dyDescent="0.2">
      <c r="A46" s="1"/>
      <c r="B46" s="1"/>
      <c r="C46" s="1"/>
      <c r="D46" s="1"/>
      <c r="E46" s="1"/>
      <c r="F46" s="1"/>
      <c r="G46" s="1"/>
    </row>
    <row r="47" spans="1:7" s="11" customFormat="1" x14ac:dyDescent="0.2">
      <c r="A47" s="1"/>
      <c r="B47" s="1"/>
      <c r="C47" s="1"/>
      <c r="D47" s="1"/>
      <c r="E47" s="1"/>
      <c r="F47" s="1"/>
      <c r="G47" s="1"/>
    </row>
    <row r="48" spans="1:7" s="11" customFormat="1" x14ac:dyDescent="0.2">
      <c r="A48" s="1"/>
      <c r="B48" s="1"/>
      <c r="C48" s="1"/>
      <c r="D48" s="1"/>
      <c r="E48" s="1"/>
      <c r="F48" s="1"/>
      <c r="G48" s="1"/>
    </row>
    <row r="49" spans="1:7" s="11" customFormat="1" x14ac:dyDescent="0.2">
      <c r="A49" s="4"/>
      <c r="B49" s="4"/>
      <c r="C49" s="8"/>
      <c r="D49" s="8"/>
      <c r="E49" s="4"/>
      <c r="F49" s="7"/>
      <c r="G49" s="6"/>
    </row>
    <row r="50" spans="1:7" s="11" customFormat="1" x14ac:dyDescent="0.2">
      <c r="A50" s="4"/>
      <c r="B50" s="4"/>
      <c r="C50" s="8"/>
      <c r="D50" s="8"/>
      <c r="E50" s="4"/>
      <c r="F50" s="7"/>
      <c r="G50" s="6"/>
    </row>
    <row r="51" spans="1:7" s="11" customFormat="1" x14ac:dyDescent="0.2">
      <c r="A51" s="4"/>
      <c r="B51" s="4"/>
      <c r="C51" s="8"/>
      <c r="D51" s="8"/>
      <c r="E51" s="4"/>
      <c r="F51" s="7"/>
      <c r="G51" s="6"/>
    </row>
    <row r="52" spans="1:7" s="11" customFormat="1" x14ac:dyDescent="0.2">
      <c r="A52" s="4"/>
      <c r="B52" s="4"/>
      <c r="C52" s="8"/>
      <c r="D52" s="8"/>
      <c r="E52" s="4"/>
      <c r="F52" s="7"/>
      <c r="G52" s="6"/>
    </row>
    <row r="53" spans="1:7" s="11" customFormat="1" x14ac:dyDescent="0.2">
      <c r="A53" s="4"/>
      <c r="B53" s="4"/>
      <c r="C53" s="8"/>
      <c r="D53" s="8"/>
      <c r="E53" s="4"/>
      <c r="F53" s="7"/>
      <c r="G53" s="6"/>
    </row>
    <row r="54" spans="1:7" s="11" customFormat="1" x14ac:dyDescent="0.2">
      <c r="A54" s="4"/>
      <c r="B54" s="4"/>
      <c r="C54" s="8"/>
      <c r="D54" s="8"/>
      <c r="E54" s="4"/>
      <c r="F54" s="7"/>
      <c r="G54" s="6"/>
    </row>
    <row r="55" spans="1:7" s="11" customFormat="1" x14ac:dyDescent="0.2">
      <c r="A55" s="4"/>
      <c r="B55" s="4"/>
      <c r="C55" s="8"/>
      <c r="D55" s="8"/>
      <c r="E55" s="4"/>
      <c r="F55" s="7"/>
      <c r="G55" s="6"/>
    </row>
    <row r="56" spans="1:7" s="11" customFormat="1" x14ac:dyDescent="0.2">
      <c r="A56" s="4"/>
      <c r="B56" s="4"/>
      <c r="C56" s="8"/>
      <c r="D56" s="8"/>
      <c r="E56" s="4"/>
      <c r="F56" s="7"/>
      <c r="G56" s="6"/>
    </row>
    <row r="57" spans="1:7" s="11" customFormat="1" x14ac:dyDescent="0.2">
      <c r="A57" s="4"/>
      <c r="B57" s="4"/>
      <c r="C57" s="8"/>
      <c r="D57" s="8"/>
      <c r="E57" s="4"/>
      <c r="F57" s="7"/>
      <c r="G57" s="6"/>
    </row>
    <row r="58" spans="1:7" s="11" customFormat="1" x14ac:dyDescent="0.2">
      <c r="A58" s="4"/>
      <c r="B58" s="4"/>
      <c r="C58" s="8"/>
      <c r="D58" s="8"/>
      <c r="E58" s="4"/>
      <c r="F58" s="7"/>
      <c r="G58" s="6"/>
    </row>
    <row r="59" spans="1:7" s="11" customFormat="1" x14ac:dyDescent="0.2">
      <c r="A59" s="4"/>
      <c r="B59" s="4"/>
      <c r="C59" s="8"/>
      <c r="D59" s="8"/>
      <c r="E59" s="4"/>
      <c r="F59" s="7"/>
      <c r="G59" s="6"/>
    </row>
    <row r="60" spans="1:7" s="11" customFormat="1" x14ac:dyDescent="0.2">
      <c r="A60" s="4"/>
      <c r="B60" s="4"/>
      <c r="C60" s="8"/>
      <c r="D60" s="8"/>
      <c r="E60" s="4"/>
      <c r="F60" s="7"/>
      <c r="G60" s="6"/>
    </row>
    <row r="61" spans="1:7" s="11" customFormat="1" x14ac:dyDescent="0.2">
      <c r="A61" s="4"/>
      <c r="B61" s="4"/>
      <c r="C61" s="8"/>
      <c r="D61" s="8"/>
      <c r="E61" s="4"/>
      <c r="F61" s="7"/>
      <c r="G61" s="6"/>
    </row>
    <row r="62" spans="1:7" s="11" customFormat="1" x14ac:dyDescent="0.2">
      <c r="A62" s="4"/>
      <c r="B62" s="4"/>
      <c r="C62" s="8"/>
      <c r="D62" s="8"/>
      <c r="E62" s="4"/>
      <c r="F62" s="7"/>
      <c r="G62" s="6"/>
    </row>
    <row r="63" spans="1:7" s="11" customFormat="1" x14ac:dyDescent="0.2">
      <c r="A63" s="4"/>
      <c r="B63" s="4"/>
      <c r="C63" s="8"/>
      <c r="D63" s="8"/>
      <c r="E63" s="4"/>
      <c r="F63" s="7"/>
      <c r="G63" s="6"/>
    </row>
    <row r="64" spans="1:7" s="11" customFormat="1" x14ac:dyDescent="0.2">
      <c r="A64" s="4"/>
      <c r="B64" s="4"/>
      <c r="C64" s="8"/>
      <c r="D64" s="8"/>
      <c r="E64" s="4"/>
      <c r="F64" s="7"/>
      <c r="G64" s="6"/>
    </row>
    <row r="65" spans="1:7" s="11" customFormat="1" x14ac:dyDescent="0.2">
      <c r="A65" s="4"/>
      <c r="B65" s="4"/>
      <c r="C65" s="8"/>
      <c r="D65" s="8"/>
      <c r="E65" s="4"/>
      <c r="F65" s="7"/>
      <c r="G65" s="6"/>
    </row>
    <row r="66" spans="1:7" s="11" customFormat="1" x14ac:dyDescent="0.2">
      <c r="A66" s="4"/>
      <c r="B66" s="4"/>
      <c r="C66" s="8"/>
      <c r="D66" s="8"/>
      <c r="E66" s="4"/>
      <c r="F66" s="7"/>
      <c r="G66" s="6"/>
    </row>
    <row r="67" spans="1:7" s="11" customFormat="1" x14ac:dyDescent="0.2">
      <c r="A67" s="4"/>
      <c r="B67" s="4"/>
      <c r="C67" s="8"/>
      <c r="D67" s="8"/>
      <c r="E67" s="4"/>
      <c r="F67" s="7"/>
      <c r="G67" s="6"/>
    </row>
    <row r="68" spans="1:7" s="11" customFormat="1" x14ac:dyDescent="0.2">
      <c r="A68" s="4"/>
      <c r="B68" s="4"/>
      <c r="C68" s="8"/>
      <c r="D68" s="8"/>
      <c r="E68" s="4"/>
      <c r="F68" s="7"/>
      <c r="G68" s="6"/>
    </row>
    <row r="69" spans="1:7" s="11" customFormat="1" x14ac:dyDescent="0.2">
      <c r="A69" s="4"/>
      <c r="B69" s="4"/>
      <c r="C69" s="8"/>
      <c r="D69" s="8"/>
      <c r="E69" s="4"/>
      <c r="F69" s="7"/>
      <c r="G69" s="6"/>
    </row>
    <row r="70" spans="1:7" s="11" customFormat="1" x14ac:dyDescent="0.2">
      <c r="A70" s="4"/>
      <c r="B70" s="4"/>
      <c r="C70" s="8"/>
      <c r="D70" s="8"/>
      <c r="E70" s="4"/>
      <c r="F70" s="7"/>
      <c r="G70" s="6"/>
    </row>
    <row r="71" spans="1:7" s="11" customFormat="1" x14ac:dyDescent="0.2">
      <c r="A71" s="4"/>
      <c r="B71" s="4"/>
      <c r="C71" s="8"/>
      <c r="D71" s="8"/>
      <c r="E71" s="4"/>
      <c r="F71" s="7"/>
      <c r="G71" s="6"/>
    </row>
    <row r="72" spans="1:7" s="11" customFormat="1" x14ac:dyDescent="0.2">
      <c r="A72" s="4"/>
      <c r="B72" s="4"/>
      <c r="C72" s="8"/>
      <c r="D72" s="8"/>
      <c r="E72" s="4"/>
      <c r="F72" s="7"/>
      <c r="G72" s="6"/>
    </row>
    <row r="73" spans="1:7" s="11" customFormat="1" x14ac:dyDescent="0.2">
      <c r="A73" s="4"/>
      <c r="B73" s="4"/>
      <c r="C73" s="8"/>
      <c r="D73" s="8"/>
      <c r="E73" s="4"/>
      <c r="F73" s="7"/>
      <c r="G73" s="6"/>
    </row>
    <row r="74" spans="1:7" s="11" customFormat="1" x14ac:dyDescent="0.2">
      <c r="A74" s="4"/>
      <c r="B74" s="4"/>
      <c r="C74" s="8"/>
      <c r="D74" s="8"/>
      <c r="E74" s="4"/>
      <c r="F74" s="7"/>
      <c r="G74" s="6"/>
    </row>
    <row r="75" spans="1:7" s="11" customFormat="1" x14ac:dyDescent="0.2">
      <c r="A75" s="4"/>
      <c r="B75" s="4"/>
      <c r="C75" s="8"/>
      <c r="D75" s="8"/>
      <c r="E75" s="4"/>
      <c r="F75" s="7"/>
      <c r="G75" s="6"/>
    </row>
    <row r="76" spans="1:7" s="11" customFormat="1" x14ac:dyDescent="0.2">
      <c r="A76" s="4"/>
      <c r="B76" s="4"/>
      <c r="C76" s="8"/>
      <c r="D76" s="8"/>
      <c r="E76" s="4"/>
      <c r="F76" s="7"/>
      <c r="G76" s="6"/>
    </row>
    <row r="77" spans="1:7" s="11" customFormat="1" x14ac:dyDescent="0.2">
      <c r="A77" s="4"/>
      <c r="B77" s="4"/>
      <c r="C77" s="8"/>
      <c r="D77" s="8"/>
      <c r="E77" s="4"/>
      <c r="F77" s="7"/>
      <c r="G77" s="6"/>
    </row>
    <row r="78" spans="1:7" s="11" customFormat="1" x14ac:dyDescent="0.2">
      <c r="A78" s="4"/>
      <c r="B78" s="4"/>
      <c r="C78" s="8"/>
      <c r="D78" s="8"/>
      <c r="E78" s="4"/>
      <c r="F78" s="7"/>
      <c r="G78" s="6"/>
    </row>
    <row r="79" spans="1:7" s="11" customFormat="1" x14ac:dyDescent="0.2">
      <c r="A79" s="4"/>
      <c r="B79" s="4"/>
      <c r="C79" s="8"/>
      <c r="D79" s="8"/>
      <c r="E79" s="4"/>
      <c r="F79" s="7"/>
      <c r="G79" s="6"/>
    </row>
    <row r="80" spans="1:7" s="11" customFormat="1" x14ac:dyDescent="0.2">
      <c r="A80" s="4"/>
      <c r="B80" s="4"/>
      <c r="C80" s="8"/>
      <c r="D80" s="8"/>
      <c r="E80" s="4"/>
      <c r="F80" s="7"/>
      <c r="G80" s="6"/>
    </row>
    <row r="81" spans="1:7" s="11" customFormat="1" x14ac:dyDescent="0.2">
      <c r="A81" s="4"/>
      <c r="B81" s="4"/>
      <c r="C81" s="8"/>
      <c r="D81" s="8"/>
      <c r="E81" s="4"/>
      <c r="F81" s="7"/>
      <c r="G81" s="6"/>
    </row>
    <row r="82" spans="1:7" s="11" customFormat="1" x14ac:dyDescent="0.2">
      <c r="A82" s="4"/>
      <c r="B82" s="4"/>
      <c r="C82" s="8"/>
      <c r="D82" s="8"/>
      <c r="E82" s="4"/>
      <c r="F82" s="7"/>
      <c r="G82" s="6"/>
    </row>
    <row r="83" spans="1:7" s="11" customFormat="1" x14ac:dyDescent="0.2">
      <c r="A83" s="4"/>
      <c r="B83" s="4"/>
      <c r="C83" s="8"/>
      <c r="D83" s="8"/>
      <c r="E83" s="4"/>
      <c r="F83" s="7"/>
      <c r="G83" s="6"/>
    </row>
    <row r="84" spans="1:7" s="11" customFormat="1" x14ac:dyDescent="0.2">
      <c r="A84" s="4"/>
      <c r="B84" s="4"/>
      <c r="C84" s="8"/>
      <c r="D84" s="8"/>
      <c r="E84" s="4"/>
      <c r="F84" s="7"/>
      <c r="G84" s="6"/>
    </row>
    <row r="85" spans="1:7" s="11" customFormat="1" x14ac:dyDescent="0.2">
      <c r="A85" s="4"/>
      <c r="B85" s="4"/>
      <c r="C85" s="8"/>
      <c r="D85" s="8"/>
      <c r="E85" s="4"/>
      <c r="F85" s="7"/>
      <c r="G85" s="6"/>
    </row>
    <row r="86" spans="1:7" s="11" customFormat="1" x14ac:dyDescent="0.2">
      <c r="A86" s="4"/>
      <c r="B86" s="4"/>
      <c r="C86" s="8"/>
      <c r="D86" s="8"/>
      <c r="E86" s="4"/>
      <c r="F86" s="7"/>
      <c r="G86" s="6"/>
    </row>
    <row r="87" spans="1:7" s="11" customFormat="1" x14ac:dyDescent="0.2">
      <c r="A87" s="4"/>
      <c r="B87" s="4"/>
      <c r="C87" s="8"/>
      <c r="D87" s="8"/>
      <c r="E87" s="4"/>
      <c r="F87" s="7"/>
      <c r="G87" s="6"/>
    </row>
    <row r="88" spans="1:7" s="11" customFormat="1" x14ac:dyDescent="0.2">
      <c r="A88" s="4"/>
      <c r="B88" s="4"/>
      <c r="C88" s="8"/>
      <c r="D88" s="8"/>
      <c r="E88" s="4"/>
      <c r="F88" s="7"/>
      <c r="G88" s="6"/>
    </row>
    <row r="89" spans="1:7" s="11" customFormat="1" x14ac:dyDescent="0.2">
      <c r="A89" s="4"/>
      <c r="B89" s="4"/>
      <c r="C89" s="8"/>
      <c r="D89" s="8"/>
      <c r="E89" s="4"/>
      <c r="F89" s="7"/>
      <c r="G89" s="6"/>
    </row>
    <row r="90" spans="1:7" s="11" customFormat="1" x14ac:dyDescent="0.2">
      <c r="A90" s="4"/>
      <c r="B90" s="4"/>
      <c r="C90" s="8"/>
      <c r="D90" s="8"/>
      <c r="E90" s="4"/>
      <c r="F90" s="7"/>
      <c r="G90" s="6"/>
    </row>
    <row r="91" spans="1:7" s="11" customFormat="1" x14ac:dyDescent="0.2">
      <c r="A91" s="4"/>
      <c r="B91" s="4"/>
      <c r="C91" s="8"/>
      <c r="D91" s="8"/>
      <c r="E91" s="4"/>
      <c r="F91" s="7"/>
      <c r="G91" s="6"/>
    </row>
    <row r="92" spans="1:7" s="11" customFormat="1" x14ac:dyDescent="0.2">
      <c r="A92" s="4"/>
      <c r="B92" s="4"/>
      <c r="C92" s="8"/>
      <c r="D92" s="8"/>
      <c r="E92" s="4"/>
      <c r="F92" s="7"/>
      <c r="G92" s="6"/>
    </row>
    <row r="93" spans="1:7" s="11" customFormat="1" x14ac:dyDescent="0.2">
      <c r="A93" s="4"/>
      <c r="B93" s="4"/>
      <c r="C93" s="8"/>
      <c r="D93" s="8"/>
      <c r="E93" s="4"/>
      <c r="F93" s="7"/>
      <c r="G93" s="6"/>
    </row>
    <row r="94" spans="1:7" s="11" customFormat="1" x14ac:dyDescent="0.2">
      <c r="A94" s="4"/>
      <c r="B94" s="4"/>
      <c r="C94" s="8"/>
      <c r="D94" s="8"/>
      <c r="E94" s="4"/>
      <c r="F94" s="7"/>
      <c r="G94" s="6"/>
    </row>
    <row r="95" spans="1:7" s="11" customFormat="1" x14ac:dyDescent="0.2">
      <c r="A95" s="4"/>
      <c r="B95" s="4"/>
      <c r="C95" s="8"/>
      <c r="D95" s="8"/>
      <c r="E95" s="4"/>
      <c r="F95" s="7"/>
      <c r="G95" s="6"/>
    </row>
    <row r="96" spans="1:7" s="11" customFormat="1" x14ac:dyDescent="0.2">
      <c r="A96" s="4"/>
      <c r="B96" s="4"/>
      <c r="C96" s="8"/>
      <c r="D96" s="8"/>
      <c r="E96" s="4"/>
      <c r="F96" s="7"/>
      <c r="G96" s="6"/>
    </row>
    <row r="97" spans="1:7" s="11" customFormat="1" x14ac:dyDescent="0.2">
      <c r="A97" s="4"/>
      <c r="B97" s="4"/>
      <c r="C97" s="8"/>
      <c r="D97" s="8"/>
      <c r="E97" s="4"/>
      <c r="F97" s="7"/>
      <c r="G97" s="6"/>
    </row>
    <row r="98" spans="1:7" s="11" customFormat="1" x14ac:dyDescent="0.2">
      <c r="A98" s="4"/>
      <c r="B98" s="4"/>
      <c r="C98" s="8"/>
      <c r="D98" s="8"/>
      <c r="E98" s="4"/>
      <c r="F98" s="7"/>
      <c r="G98" s="6"/>
    </row>
    <row r="99" spans="1:7" s="11" customFormat="1" x14ac:dyDescent="0.2">
      <c r="A99" s="4"/>
      <c r="B99" s="4"/>
      <c r="C99" s="8"/>
      <c r="D99" s="8"/>
      <c r="E99" s="4"/>
      <c r="F99" s="7"/>
      <c r="G99" s="6"/>
    </row>
    <row r="100" spans="1:7" s="11" customFormat="1" x14ac:dyDescent="0.2">
      <c r="A100" s="4"/>
      <c r="B100" s="4"/>
      <c r="C100" s="8"/>
      <c r="D100" s="8"/>
      <c r="E100" s="4"/>
      <c r="F100" s="7"/>
      <c r="G100" s="6"/>
    </row>
    <row r="101" spans="1:7" s="11" customFormat="1" x14ac:dyDescent="0.2">
      <c r="A101" s="4"/>
      <c r="B101" s="4"/>
      <c r="C101" s="8"/>
      <c r="D101" s="8"/>
      <c r="E101" s="4"/>
      <c r="F101" s="7"/>
      <c r="G101" s="6"/>
    </row>
    <row r="102" spans="1:7" s="11" customFormat="1" x14ac:dyDescent="0.2">
      <c r="A102" s="4"/>
      <c r="B102" s="4"/>
      <c r="C102" s="8"/>
      <c r="D102" s="8"/>
      <c r="E102" s="4"/>
      <c r="F102" s="7"/>
      <c r="G102" s="6"/>
    </row>
    <row r="103" spans="1:7" s="11" customFormat="1" x14ac:dyDescent="0.2">
      <c r="A103" s="4"/>
      <c r="B103" s="4"/>
      <c r="C103" s="8"/>
      <c r="D103" s="8"/>
      <c r="E103" s="4"/>
      <c r="F103" s="7"/>
      <c r="G103" s="6"/>
    </row>
    <row r="104" spans="1:7" s="11" customFormat="1" x14ac:dyDescent="0.2">
      <c r="A104" s="4"/>
      <c r="B104" s="4"/>
      <c r="C104" s="8"/>
      <c r="D104" s="8"/>
      <c r="E104" s="4"/>
      <c r="F104" s="7"/>
      <c r="G104" s="6"/>
    </row>
    <row r="105" spans="1:7" s="11" customFormat="1" ht="15" x14ac:dyDescent="0.2">
      <c r="A105" s="9"/>
      <c r="B105" s="4"/>
      <c r="C105" s="4"/>
      <c r="D105" s="4"/>
      <c r="E105" s="4"/>
      <c r="F105" s="4"/>
      <c r="G105" s="8"/>
    </row>
    <row r="106" spans="1:7" s="11" customFormat="1" x14ac:dyDescent="0.2">
      <c r="A106" s="4"/>
      <c r="B106" s="4"/>
      <c r="C106" s="8"/>
      <c r="D106" s="8"/>
      <c r="E106" s="4"/>
      <c r="F106" s="7"/>
      <c r="G106" s="6"/>
    </row>
    <row r="107" spans="1:7" s="11" customFormat="1" x14ac:dyDescent="0.2">
      <c r="A107" s="4"/>
      <c r="B107" s="4"/>
      <c r="C107" s="8"/>
      <c r="D107" s="8"/>
      <c r="E107" s="4"/>
      <c r="F107" s="7"/>
      <c r="G107" s="6"/>
    </row>
    <row r="108" spans="1:7" s="11" customFormat="1" x14ac:dyDescent="0.2">
      <c r="A108" s="4"/>
      <c r="B108" s="4"/>
      <c r="C108" s="8"/>
      <c r="D108" s="8"/>
      <c r="E108" s="4"/>
      <c r="F108" s="7"/>
      <c r="G108" s="6"/>
    </row>
    <row r="109" spans="1:7" s="11" customFormat="1" x14ac:dyDescent="0.2">
      <c r="A109" s="4"/>
      <c r="B109" s="4"/>
      <c r="C109" s="8"/>
      <c r="D109" s="8"/>
      <c r="E109" s="4"/>
      <c r="F109" s="7"/>
      <c r="G109" s="6"/>
    </row>
    <row r="110" spans="1:7" s="11" customFormat="1" x14ac:dyDescent="0.2">
      <c r="A110" s="4"/>
      <c r="B110" s="4"/>
      <c r="C110" s="8"/>
      <c r="D110" s="8"/>
      <c r="E110" s="4"/>
      <c r="F110" s="7"/>
      <c r="G110" s="6"/>
    </row>
    <row r="111" spans="1:7" s="11" customFormat="1" x14ac:dyDescent="0.2">
      <c r="A111" s="4"/>
      <c r="B111" s="4"/>
      <c r="C111" s="8"/>
      <c r="D111" s="8"/>
      <c r="E111" s="4"/>
      <c r="F111" s="7"/>
      <c r="G111" s="6"/>
    </row>
    <row r="112" spans="1:7" s="11" customFormat="1" x14ac:dyDescent="0.2">
      <c r="A112" s="4"/>
      <c r="B112" s="4"/>
      <c r="C112" s="8"/>
      <c r="D112" s="8"/>
      <c r="E112" s="4"/>
      <c r="F112" s="7"/>
      <c r="G112" s="6"/>
    </row>
    <row r="113" spans="1:7" s="11" customFormat="1" x14ac:dyDescent="0.2">
      <c r="A113" s="4"/>
      <c r="B113" s="4"/>
      <c r="C113" s="8"/>
      <c r="D113" s="8"/>
      <c r="E113" s="4"/>
      <c r="F113" s="7"/>
      <c r="G113" s="6"/>
    </row>
    <row r="114" spans="1:7" s="11" customFormat="1" x14ac:dyDescent="0.2">
      <c r="A114" s="4"/>
      <c r="B114" s="4"/>
      <c r="C114" s="8"/>
      <c r="D114" s="8"/>
      <c r="E114" s="4"/>
      <c r="F114" s="7"/>
      <c r="G114" s="6"/>
    </row>
    <row r="115" spans="1:7" s="11" customFormat="1" x14ac:dyDescent="0.2">
      <c r="A115" s="4"/>
      <c r="B115" s="4"/>
      <c r="C115" s="8"/>
      <c r="D115" s="8"/>
      <c r="E115" s="4"/>
      <c r="F115" s="7"/>
      <c r="G115" s="6"/>
    </row>
    <row r="116" spans="1:7" s="11" customFormat="1" x14ac:dyDescent="0.2">
      <c r="A116" s="4"/>
      <c r="B116" s="4"/>
      <c r="C116" s="8"/>
      <c r="D116" s="8"/>
      <c r="E116" s="4"/>
      <c r="F116" s="7"/>
      <c r="G116" s="6"/>
    </row>
    <row r="117" spans="1:7" s="11" customFormat="1" x14ac:dyDescent="0.2">
      <c r="A117" s="4"/>
      <c r="B117" s="4"/>
      <c r="C117" s="8"/>
      <c r="D117" s="8"/>
      <c r="E117" s="4"/>
      <c r="F117" s="7"/>
      <c r="G117" s="6"/>
    </row>
    <row r="118" spans="1:7" s="11" customFormat="1" x14ac:dyDescent="0.2">
      <c r="A118" s="4"/>
      <c r="B118" s="4"/>
      <c r="C118" s="8"/>
      <c r="D118" s="8"/>
      <c r="E118" s="4"/>
      <c r="F118" s="7"/>
      <c r="G118" s="6"/>
    </row>
    <row r="119" spans="1:7" s="11" customFormat="1" x14ac:dyDescent="0.2">
      <c r="A119" s="4"/>
      <c r="B119" s="4"/>
      <c r="C119" s="8"/>
      <c r="D119" s="8"/>
      <c r="E119" s="4"/>
      <c r="F119" s="7"/>
      <c r="G119" s="6"/>
    </row>
    <row r="120" spans="1:7" s="11" customFormat="1" x14ac:dyDescent="0.2">
      <c r="A120" s="4"/>
      <c r="B120" s="4"/>
      <c r="C120" s="8"/>
      <c r="D120" s="8"/>
      <c r="E120" s="4"/>
      <c r="F120" s="7"/>
      <c r="G120" s="6"/>
    </row>
    <row r="121" spans="1:7" s="11" customFormat="1" x14ac:dyDescent="0.2">
      <c r="A121" s="4"/>
      <c r="B121" s="4"/>
      <c r="C121" s="8"/>
      <c r="D121" s="8"/>
      <c r="E121" s="4"/>
      <c r="F121" s="7"/>
      <c r="G121" s="6"/>
    </row>
    <row r="122" spans="1:7" s="11" customFormat="1" x14ac:dyDescent="0.2">
      <c r="A122" s="4"/>
      <c r="B122" s="4"/>
      <c r="C122" s="8"/>
      <c r="D122" s="8"/>
      <c r="E122" s="4"/>
      <c r="F122" s="7"/>
      <c r="G122" s="6"/>
    </row>
    <row r="123" spans="1:7" s="11" customFormat="1" x14ac:dyDescent="0.2">
      <c r="A123" s="4"/>
      <c r="B123" s="4"/>
      <c r="C123" s="8"/>
      <c r="D123" s="8"/>
      <c r="E123" s="4"/>
      <c r="F123" s="7"/>
      <c r="G123" s="6"/>
    </row>
    <row r="124" spans="1:7" x14ac:dyDescent="0.2">
      <c r="A124" s="4"/>
      <c r="B124" s="4"/>
      <c r="C124" s="8"/>
      <c r="D124" s="8"/>
      <c r="E124" s="4"/>
      <c r="F124" s="7"/>
      <c r="G124" s="6"/>
    </row>
    <row r="125" spans="1:7" x14ac:dyDescent="0.2">
      <c r="A125" s="4"/>
      <c r="B125" s="4"/>
      <c r="C125" s="8"/>
      <c r="D125" s="8"/>
      <c r="E125" s="4"/>
      <c r="F125" s="7"/>
      <c r="G125" s="6"/>
    </row>
    <row r="126" spans="1:7" x14ac:dyDescent="0.2">
      <c r="A126" s="4"/>
      <c r="B126" s="4"/>
      <c r="C126" s="8"/>
      <c r="D126" s="8"/>
      <c r="E126" s="4"/>
      <c r="F126" s="7"/>
      <c r="G126" s="6"/>
    </row>
    <row r="127" spans="1:7" x14ac:dyDescent="0.2">
      <c r="A127" s="4"/>
      <c r="B127" s="4"/>
      <c r="C127" s="8"/>
      <c r="D127" s="8"/>
      <c r="E127" s="4"/>
      <c r="F127" s="7"/>
      <c r="G127" s="6"/>
    </row>
    <row r="128" spans="1:7" x14ac:dyDescent="0.2">
      <c r="A128" s="4"/>
      <c r="B128" s="4"/>
      <c r="C128" s="8"/>
      <c r="D128" s="8"/>
      <c r="E128" s="4"/>
      <c r="F128" s="7"/>
      <c r="G128" s="6"/>
    </row>
    <row r="129" spans="1:7" x14ac:dyDescent="0.2">
      <c r="A129" s="4"/>
      <c r="B129" s="4"/>
      <c r="C129" s="8"/>
      <c r="D129" s="8"/>
      <c r="E129" s="4"/>
      <c r="F129" s="7"/>
      <c r="G129" s="6"/>
    </row>
    <row r="130" spans="1:7" x14ac:dyDescent="0.2">
      <c r="A130" s="4"/>
      <c r="B130" s="4"/>
      <c r="C130" s="8"/>
      <c r="D130" s="8"/>
      <c r="E130" s="4"/>
      <c r="F130" s="7"/>
      <c r="G130" s="6"/>
    </row>
    <row r="131" spans="1:7" x14ac:dyDescent="0.2">
      <c r="A131" s="4"/>
      <c r="B131" s="4"/>
      <c r="C131" s="8"/>
      <c r="D131" s="8"/>
      <c r="E131" s="4"/>
      <c r="F131" s="7"/>
      <c r="G131" s="6"/>
    </row>
    <row r="132" spans="1:7" x14ac:dyDescent="0.2">
      <c r="A132" s="4"/>
      <c r="B132" s="4"/>
      <c r="C132" s="8"/>
      <c r="D132" s="8"/>
      <c r="E132" s="4"/>
      <c r="F132" s="7"/>
      <c r="G132" s="6"/>
    </row>
  </sheetData>
  <mergeCells count="2">
    <mergeCell ref="A1:G1"/>
    <mergeCell ref="A2:G2"/>
  </mergeCells>
  <phoneticPr fontId="10" type="noConversion"/>
  <pageMargins left="0.25" right="0.25" top="0.75" bottom="0.75" header="0.3" footer="0.3"/>
  <pageSetup paperSize="8" scale="70"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workbookViewId="0">
      <selection sqref="A1:B1"/>
    </sheetView>
  </sheetViews>
  <sheetFormatPr defaultRowHeight="12.75" x14ac:dyDescent="0.2"/>
  <cols>
    <col min="1" max="1" width="15" style="24" customWidth="1"/>
    <col min="2" max="2" width="62.28515625" style="24" customWidth="1"/>
    <col min="3" max="16384" width="9.140625" style="24"/>
  </cols>
  <sheetData>
    <row r="1" spans="1:4" ht="15.75" x14ac:dyDescent="0.2">
      <c r="A1" s="104" t="s">
        <v>494</v>
      </c>
      <c r="B1" s="105"/>
      <c r="C1" s="25"/>
      <c r="D1" s="56"/>
    </row>
    <row r="2" spans="1:4" ht="15" x14ac:dyDescent="0.2">
      <c r="A2" s="106" t="s">
        <v>285</v>
      </c>
      <c r="B2" s="107"/>
    </row>
    <row r="3" spans="1:4" ht="15" x14ac:dyDescent="0.2">
      <c r="A3" s="26" t="s">
        <v>99</v>
      </c>
      <c r="B3" s="73" t="s">
        <v>286</v>
      </c>
    </row>
    <row r="4" spans="1:4" ht="15" x14ac:dyDescent="0.2">
      <c r="A4" s="27" t="s">
        <v>100</v>
      </c>
      <c r="B4" s="74" t="s">
        <v>287</v>
      </c>
    </row>
    <row r="5" spans="1:4" ht="15" x14ac:dyDescent="0.2">
      <c r="A5" s="26" t="s">
        <v>101</v>
      </c>
      <c r="B5" s="73" t="s">
        <v>288</v>
      </c>
    </row>
    <row r="6" spans="1:4" ht="15" x14ac:dyDescent="0.2">
      <c r="A6" s="27" t="s">
        <v>102</v>
      </c>
      <c r="B6" s="74" t="s">
        <v>103</v>
      </c>
    </row>
    <row r="7" spans="1:4" ht="15" x14ac:dyDescent="0.2">
      <c r="A7" s="26" t="s">
        <v>104</v>
      </c>
      <c r="B7" s="73" t="s">
        <v>289</v>
      </c>
    </row>
    <row r="8" spans="1:4" ht="15" x14ac:dyDescent="0.2">
      <c r="A8" s="75" t="s">
        <v>105</v>
      </c>
      <c r="B8" s="28" t="s">
        <v>290</v>
      </c>
    </row>
    <row r="9" spans="1:4" ht="15" x14ac:dyDescent="0.2">
      <c r="A9" s="26" t="s">
        <v>106</v>
      </c>
      <c r="B9" s="73" t="s">
        <v>291</v>
      </c>
    </row>
    <row r="10" spans="1:4" ht="15" x14ac:dyDescent="0.2">
      <c r="A10" s="27" t="s">
        <v>107</v>
      </c>
      <c r="B10" s="74" t="s">
        <v>292</v>
      </c>
    </row>
    <row r="11" spans="1:4" ht="15" x14ac:dyDescent="0.2">
      <c r="A11" s="26" t="s">
        <v>108</v>
      </c>
      <c r="B11" s="73" t="s">
        <v>293</v>
      </c>
    </row>
    <row r="12" spans="1:4" ht="15" x14ac:dyDescent="0.2">
      <c r="A12" s="29" t="s">
        <v>109</v>
      </c>
      <c r="B12" s="76" t="s">
        <v>294</v>
      </c>
    </row>
    <row r="13" spans="1:4" ht="15" x14ac:dyDescent="0.2">
      <c r="A13" s="26" t="s">
        <v>110</v>
      </c>
      <c r="B13" s="73" t="s">
        <v>295</v>
      </c>
    </row>
    <row r="14" spans="1:4" ht="15" x14ac:dyDescent="0.2">
      <c r="A14" s="75" t="s">
        <v>111</v>
      </c>
      <c r="B14" s="28" t="s">
        <v>296</v>
      </c>
    </row>
    <row r="15" spans="1:4" ht="15" x14ac:dyDescent="0.2">
      <c r="A15" s="26" t="s">
        <v>112</v>
      </c>
      <c r="B15" s="73" t="s">
        <v>297</v>
      </c>
    </row>
    <row r="16" spans="1:4" ht="15" x14ac:dyDescent="0.2">
      <c r="A16" s="27" t="s">
        <v>113</v>
      </c>
      <c r="B16" s="74" t="s">
        <v>298</v>
      </c>
    </row>
    <row r="17" spans="1:2" ht="15" x14ac:dyDescent="0.2">
      <c r="A17" s="26" t="s">
        <v>114</v>
      </c>
      <c r="B17" s="73" t="s">
        <v>299</v>
      </c>
    </row>
    <row r="18" spans="1:2" ht="15" x14ac:dyDescent="0.2">
      <c r="A18" s="27" t="s">
        <v>115</v>
      </c>
      <c r="B18" s="74" t="s">
        <v>300</v>
      </c>
    </row>
    <row r="19" spans="1:2" ht="15" x14ac:dyDescent="0.2">
      <c r="A19" s="26" t="s">
        <v>116</v>
      </c>
      <c r="B19" s="73" t="s">
        <v>301</v>
      </c>
    </row>
    <row r="20" spans="1:2" ht="15" x14ac:dyDescent="0.2">
      <c r="A20" s="75" t="s">
        <v>117</v>
      </c>
      <c r="B20" s="28" t="s">
        <v>302</v>
      </c>
    </row>
    <row r="21" spans="1:2" ht="15" x14ac:dyDescent="0.2">
      <c r="A21" s="26" t="s">
        <v>118</v>
      </c>
      <c r="B21" s="73" t="s">
        <v>303</v>
      </c>
    </row>
    <row r="22" spans="1:2" ht="15" x14ac:dyDescent="0.2">
      <c r="A22" s="27" t="s">
        <v>119</v>
      </c>
      <c r="B22" s="74" t="s">
        <v>304</v>
      </c>
    </row>
    <row r="23" spans="1:2" ht="15" x14ac:dyDescent="0.2">
      <c r="A23" s="108" t="s">
        <v>305</v>
      </c>
      <c r="B23" s="109"/>
    </row>
    <row r="24" spans="1:2" ht="15" x14ac:dyDescent="0.2">
      <c r="A24" s="27" t="s">
        <v>120</v>
      </c>
      <c r="B24" s="74" t="s">
        <v>121</v>
      </c>
    </row>
    <row r="25" spans="1:2" ht="15" x14ac:dyDescent="0.2">
      <c r="A25" s="26" t="s">
        <v>122</v>
      </c>
      <c r="B25" s="77" t="s">
        <v>123</v>
      </c>
    </row>
    <row r="26" spans="1:2" ht="15" x14ac:dyDescent="0.2">
      <c r="A26" s="75" t="s">
        <v>124</v>
      </c>
      <c r="B26" s="28" t="s">
        <v>306</v>
      </c>
    </row>
    <row r="27" spans="1:2" ht="15" x14ac:dyDescent="0.2">
      <c r="A27" s="26" t="s">
        <v>125</v>
      </c>
      <c r="B27" s="77" t="s">
        <v>307</v>
      </c>
    </row>
    <row r="28" spans="1:2" ht="15" x14ac:dyDescent="0.2">
      <c r="A28" s="27" t="s">
        <v>126</v>
      </c>
      <c r="B28" s="74" t="s">
        <v>308</v>
      </c>
    </row>
    <row r="29" spans="1:2" ht="15" x14ac:dyDescent="0.2">
      <c r="A29" s="26" t="s">
        <v>127</v>
      </c>
      <c r="B29" s="78" t="s">
        <v>309</v>
      </c>
    </row>
    <row r="30" spans="1:2" ht="15" x14ac:dyDescent="0.2">
      <c r="A30" s="27" t="s">
        <v>128</v>
      </c>
      <c r="B30" s="79" t="s">
        <v>310</v>
      </c>
    </row>
    <row r="31" spans="1:2" ht="15" x14ac:dyDescent="0.2">
      <c r="A31" s="26" t="s">
        <v>129</v>
      </c>
      <c r="B31" s="77" t="s">
        <v>130</v>
      </c>
    </row>
    <row r="32" spans="1:2" ht="15" x14ac:dyDescent="0.2">
      <c r="A32" s="75" t="s">
        <v>131</v>
      </c>
      <c r="B32" s="28" t="s">
        <v>311</v>
      </c>
    </row>
    <row r="33" spans="1:2" ht="15" x14ac:dyDescent="0.2">
      <c r="A33" s="26" t="s">
        <v>132</v>
      </c>
      <c r="B33" s="77" t="s">
        <v>133</v>
      </c>
    </row>
    <row r="34" spans="1:2" ht="15" x14ac:dyDescent="0.2">
      <c r="A34" s="27" t="s">
        <v>134</v>
      </c>
      <c r="B34" s="74" t="s">
        <v>312</v>
      </c>
    </row>
    <row r="35" spans="1:2" ht="15" x14ac:dyDescent="0.2">
      <c r="A35" s="26" t="s">
        <v>135</v>
      </c>
      <c r="B35" s="77" t="s">
        <v>313</v>
      </c>
    </row>
    <row r="36" spans="1:2" ht="15" x14ac:dyDescent="0.2">
      <c r="A36" s="27" t="s">
        <v>136</v>
      </c>
      <c r="B36" s="74" t="s">
        <v>314</v>
      </c>
    </row>
    <row r="37" spans="1:2" ht="15" x14ac:dyDescent="0.2">
      <c r="A37" s="26" t="s">
        <v>137</v>
      </c>
      <c r="B37" s="78" t="s">
        <v>138</v>
      </c>
    </row>
    <row r="38" spans="1:2" ht="15" x14ac:dyDescent="0.2">
      <c r="A38" s="75" t="s">
        <v>139</v>
      </c>
      <c r="B38" s="30" t="s">
        <v>140</v>
      </c>
    </row>
    <row r="39" spans="1:2" ht="15" x14ac:dyDescent="0.2">
      <c r="A39" s="26" t="s">
        <v>141</v>
      </c>
      <c r="B39" s="77" t="s">
        <v>142</v>
      </c>
    </row>
    <row r="40" spans="1:2" ht="15" x14ac:dyDescent="0.2">
      <c r="A40" s="27" t="s">
        <v>143</v>
      </c>
      <c r="B40" s="74" t="s">
        <v>144</v>
      </c>
    </row>
    <row r="41" spans="1:2" ht="15" x14ac:dyDescent="0.2">
      <c r="A41" s="26" t="s">
        <v>145</v>
      </c>
      <c r="B41" s="77" t="s">
        <v>315</v>
      </c>
    </row>
    <row r="42" spans="1:2" ht="15" x14ac:dyDescent="0.2">
      <c r="A42" s="27" t="s">
        <v>146</v>
      </c>
      <c r="B42" s="74" t="s">
        <v>147</v>
      </c>
    </row>
    <row r="43" spans="1:2" ht="15" x14ac:dyDescent="0.2">
      <c r="A43" s="26" t="s">
        <v>148</v>
      </c>
      <c r="B43" s="77" t="s">
        <v>316</v>
      </c>
    </row>
    <row r="44" spans="1:2" ht="15" x14ac:dyDescent="0.2">
      <c r="A44" s="75" t="s">
        <v>149</v>
      </c>
      <c r="B44" s="31" t="s">
        <v>150</v>
      </c>
    </row>
    <row r="45" spans="1:2" ht="15" x14ac:dyDescent="0.2">
      <c r="A45" s="26" t="s">
        <v>151</v>
      </c>
      <c r="B45" s="77" t="s">
        <v>152</v>
      </c>
    </row>
    <row r="46" spans="1:2" ht="15" x14ac:dyDescent="0.2">
      <c r="A46" s="27" t="s">
        <v>153</v>
      </c>
      <c r="B46" s="74" t="s">
        <v>154</v>
      </c>
    </row>
    <row r="47" spans="1:2" ht="15" x14ac:dyDescent="0.2">
      <c r="A47" s="26" t="s">
        <v>155</v>
      </c>
      <c r="B47" s="77" t="s">
        <v>317</v>
      </c>
    </row>
    <row r="48" spans="1:2" ht="15" x14ac:dyDescent="0.2">
      <c r="A48" s="27" t="s">
        <v>156</v>
      </c>
      <c r="B48" s="74" t="s">
        <v>157</v>
      </c>
    </row>
    <row r="49" spans="1:2" ht="15" x14ac:dyDescent="0.2">
      <c r="A49" s="26" t="s">
        <v>158</v>
      </c>
      <c r="B49" s="77" t="s">
        <v>159</v>
      </c>
    </row>
    <row r="50" spans="1:2" ht="15" x14ac:dyDescent="0.2">
      <c r="A50" s="75" t="s">
        <v>160</v>
      </c>
      <c r="B50" s="28" t="s">
        <v>161</v>
      </c>
    </row>
    <row r="51" spans="1:2" ht="15" x14ac:dyDescent="0.2">
      <c r="A51" s="26" t="s">
        <v>162</v>
      </c>
      <c r="B51" s="77" t="s">
        <v>318</v>
      </c>
    </row>
    <row r="52" spans="1:2" ht="15" x14ac:dyDescent="0.2">
      <c r="A52" s="27" t="s">
        <v>163</v>
      </c>
      <c r="B52" s="74" t="s">
        <v>164</v>
      </c>
    </row>
    <row r="53" spans="1:2" ht="15" x14ac:dyDescent="0.2">
      <c r="A53" s="26" t="s">
        <v>165</v>
      </c>
      <c r="B53" s="77" t="s">
        <v>166</v>
      </c>
    </row>
    <row r="54" spans="1:2" ht="15" x14ac:dyDescent="0.2">
      <c r="A54" s="27" t="s">
        <v>167</v>
      </c>
      <c r="B54" s="74" t="s">
        <v>168</v>
      </c>
    </row>
    <row r="55" spans="1:2" ht="15" x14ac:dyDescent="0.2">
      <c r="A55" s="26" t="s">
        <v>169</v>
      </c>
      <c r="B55" s="77" t="s">
        <v>170</v>
      </c>
    </row>
    <row r="56" spans="1:2" ht="15" x14ac:dyDescent="0.2">
      <c r="A56" s="75" t="s">
        <v>171</v>
      </c>
      <c r="B56" s="28" t="s">
        <v>172</v>
      </c>
    </row>
    <row r="57" spans="1:2" ht="15" x14ac:dyDescent="0.2">
      <c r="A57" s="26" t="s">
        <v>173</v>
      </c>
      <c r="B57" s="77" t="s">
        <v>174</v>
      </c>
    </row>
    <row r="58" spans="1:2" ht="15" x14ac:dyDescent="0.2">
      <c r="A58" s="27" t="s">
        <v>175</v>
      </c>
      <c r="B58" s="74" t="s">
        <v>176</v>
      </c>
    </row>
    <row r="59" spans="1:2" ht="15" x14ac:dyDescent="0.2">
      <c r="A59" s="26" t="s">
        <v>177</v>
      </c>
      <c r="B59" s="77" t="s">
        <v>178</v>
      </c>
    </row>
    <row r="60" spans="1:2" ht="15" x14ac:dyDescent="0.2">
      <c r="A60" s="27" t="s">
        <v>179</v>
      </c>
      <c r="B60" s="74" t="s">
        <v>319</v>
      </c>
    </row>
    <row r="61" spans="1:2" ht="15" x14ac:dyDescent="0.2">
      <c r="A61" s="26" t="s">
        <v>180</v>
      </c>
      <c r="B61" s="77" t="s">
        <v>181</v>
      </c>
    </row>
    <row r="62" spans="1:2" ht="15" x14ac:dyDescent="0.2">
      <c r="A62" s="75" t="s">
        <v>182</v>
      </c>
      <c r="B62" s="28" t="s">
        <v>183</v>
      </c>
    </row>
    <row r="63" spans="1:2" ht="15" x14ac:dyDescent="0.2">
      <c r="A63" s="26" t="s">
        <v>184</v>
      </c>
      <c r="B63" s="77" t="s">
        <v>320</v>
      </c>
    </row>
    <row r="64" spans="1:2" ht="15" x14ac:dyDescent="0.2">
      <c r="A64" s="27" t="s">
        <v>185</v>
      </c>
      <c r="B64" s="74" t="s">
        <v>186</v>
      </c>
    </row>
    <row r="65" spans="1:2" ht="15" x14ac:dyDescent="0.2">
      <c r="A65" s="26" t="s">
        <v>187</v>
      </c>
      <c r="B65" s="77" t="s">
        <v>321</v>
      </c>
    </row>
    <row r="66" spans="1:2" ht="15" x14ac:dyDescent="0.2">
      <c r="A66" s="27" t="s">
        <v>188</v>
      </c>
      <c r="B66" s="74" t="s">
        <v>322</v>
      </c>
    </row>
    <row r="67" spans="1:2" ht="15" x14ac:dyDescent="0.2">
      <c r="A67" s="26" t="s">
        <v>189</v>
      </c>
      <c r="B67" s="77" t="s">
        <v>323</v>
      </c>
    </row>
    <row r="68" spans="1:2" ht="15" x14ac:dyDescent="0.2">
      <c r="A68" s="75" t="s">
        <v>190</v>
      </c>
      <c r="B68" s="28" t="s">
        <v>191</v>
      </c>
    </row>
    <row r="69" spans="1:2" ht="15" x14ac:dyDescent="0.2">
      <c r="A69" s="26" t="s">
        <v>192</v>
      </c>
      <c r="B69" s="77" t="s">
        <v>324</v>
      </c>
    </row>
    <row r="70" spans="1:2" ht="15" x14ac:dyDescent="0.2">
      <c r="A70" s="27" t="s">
        <v>193</v>
      </c>
      <c r="B70" s="74" t="s">
        <v>194</v>
      </c>
    </row>
    <row r="71" spans="1:2" ht="15" x14ac:dyDescent="0.2">
      <c r="A71" s="26" t="s">
        <v>195</v>
      </c>
      <c r="B71" s="77" t="s">
        <v>325</v>
      </c>
    </row>
    <row r="72" spans="1:2" ht="15" x14ac:dyDescent="0.2">
      <c r="A72" s="27" t="s">
        <v>196</v>
      </c>
      <c r="B72" s="74" t="s">
        <v>326</v>
      </c>
    </row>
    <row r="73" spans="1:2" ht="15" x14ac:dyDescent="0.2">
      <c r="A73" s="26" t="s">
        <v>197</v>
      </c>
      <c r="B73" s="77" t="s">
        <v>198</v>
      </c>
    </row>
    <row r="74" spans="1:2" ht="15" x14ac:dyDescent="0.2">
      <c r="A74" s="75" t="s">
        <v>199</v>
      </c>
      <c r="B74" s="28" t="s">
        <v>327</v>
      </c>
    </row>
    <row r="75" spans="1:2" ht="15" x14ac:dyDescent="0.2">
      <c r="A75" s="26" t="s">
        <v>200</v>
      </c>
      <c r="B75" s="77" t="s">
        <v>328</v>
      </c>
    </row>
    <row r="76" spans="1:2" ht="15" x14ac:dyDescent="0.2">
      <c r="A76" s="27" t="s">
        <v>201</v>
      </c>
      <c r="B76" s="74" t="s">
        <v>329</v>
      </c>
    </row>
    <row r="77" spans="1:2" ht="15" x14ac:dyDescent="0.2">
      <c r="A77" s="26" t="s">
        <v>202</v>
      </c>
      <c r="B77" s="77" t="s">
        <v>203</v>
      </c>
    </row>
    <row r="78" spans="1:2" ht="15" x14ac:dyDescent="0.2">
      <c r="A78" s="27" t="s">
        <v>204</v>
      </c>
      <c r="B78" s="74" t="s">
        <v>330</v>
      </c>
    </row>
    <row r="79" spans="1:2" ht="15" x14ac:dyDescent="0.2">
      <c r="A79" s="26">
        <v>20.56</v>
      </c>
      <c r="B79" s="77" t="s">
        <v>396</v>
      </c>
    </row>
    <row r="80" spans="1:2" ht="15" x14ac:dyDescent="0.2">
      <c r="A80" s="27">
        <v>20.57</v>
      </c>
      <c r="B80" s="74" t="s">
        <v>492</v>
      </c>
    </row>
    <row r="81" spans="1:2" ht="15" x14ac:dyDescent="0.2">
      <c r="A81" s="108" t="s">
        <v>331</v>
      </c>
      <c r="B81" s="110"/>
    </row>
    <row r="82" spans="1:2" ht="15" x14ac:dyDescent="0.2">
      <c r="A82" s="75" t="s">
        <v>205</v>
      </c>
      <c r="B82" s="28" t="s">
        <v>332</v>
      </c>
    </row>
    <row r="83" spans="1:2" ht="15" x14ac:dyDescent="0.2">
      <c r="A83" s="26" t="s">
        <v>206</v>
      </c>
      <c r="B83" s="77" t="s">
        <v>333</v>
      </c>
    </row>
    <row r="84" spans="1:2" ht="15" x14ac:dyDescent="0.2">
      <c r="A84" s="27" t="s">
        <v>207</v>
      </c>
      <c r="B84" s="74" t="s">
        <v>334</v>
      </c>
    </row>
    <row r="85" spans="1:2" ht="15" x14ac:dyDescent="0.2">
      <c r="A85" s="26" t="s">
        <v>208</v>
      </c>
      <c r="B85" s="77" t="s">
        <v>335</v>
      </c>
    </row>
    <row r="86" spans="1:2" ht="15" x14ac:dyDescent="0.2">
      <c r="A86" s="27" t="s">
        <v>209</v>
      </c>
      <c r="B86" s="74" t="s">
        <v>336</v>
      </c>
    </row>
    <row r="87" spans="1:2" ht="15" x14ac:dyDescent="0.2">
      <c r="A87" s="26" t="s">
        <v>210</v>
      </c>
      <c r="B87" s="77" t="s">
        <v>337</v>
      </c>
    </row>
    <row r="88" spans="1:2" ht="15" x14ac:dyDescent="0.2">
      <c r="A88" s="75" t="s">
        <v>211</v>
      </c>
      <c r="B88" s="28" t="s">
        <v>338</v>
      </c>
    </row>
    <row r="89" spans="1:2" ht="15" x14ac:dyDescent="0.2">
      <c r="A89" s="26" t="s">
        <v>212</v>
      </c>
      <c r="B89" s="77" t="s">
        <v>339</v>
      </c>
    </row>
    <row r="90" spans="1:2" ht="15" x14ac:dyDescent="0.2">
      <c r="A90" s="75">
        <v>30.09</v>
      </c>
      <c r="B90" s="28" t="s">
        <v>493</v>
      </c>
    </row>
    <row r="91" spans="1:2" ht="15" customHeight="1" x14ac:dyDescent="0.2">
      <c r="A91" s="108" t="s">
        <v>340</v>
      </c>
      <c r="B91" s="110"/>
    </row>
    <row r="92" spans="1:2" ht="15" x14ac:dyDescent="0.2">
      <c r="A92" s="75" t="s">
        <v>213</v>
      </c>
      <c r="B92" s="28" t="s">
        <v>341</v>
      </c>
    </row>
    <row r="93" spans="1:2" ht="15" x14ac:dyDescent="0.2">
      <c r="A93" s="26" t="s">
        <v>214</v>
      </c>
      <c r="B93" s="77" t="s">
        <v>342</v>
      </c>
    </row>
    <row r="94" spans="1:2" ht="15" x14ac:dyDescent="0.2">
      <c r="A94" s="27" t="s">
        <v>215</v>
      </c>
      <c r="B94" s="74" t="s">
        <v>343</v>
      </c>
    </row>
    <row r="95" spans="1:2" ht="15" x14ac:dyDescent="0.2">
      <c r="A95" s="26" t="s">
        <v>216</v>
      </c>
      <c r="B95" s="77" t="s">
        <v>217</v>
      </c>
    </row>
    <row r="96" spans="1:2" ht="15" x14ac:dyDescent="0.2">
      <c r="A96" s="75" t="s">
        <v>218</v>
      </c>
      <c r="B96" s="28" t="s">
        <v>344</v>
      </c>
    </row>
    <row r="97" spans="1:2" ht="15" x14ac:dyDescent="0.2">
      <c r="A97" s="26" t="s">
        <v>219</v>
      </c>
      <c r="B97" s="77" t="s">
        <v>345</v>
      </c>
    </row>
    <row r="98" spans="1:2" ht="15" x14ac:dyDescent="0.2">
      <c r="A98" s="27" t="s">
        <v>220</v>
      </c>
      <c r="B98" s="74" t="s">
        <v>346</v>
      </c>
    </row>
    <row r="99" spans="1:2" ht="15" x14ac:dyDescent="0.2">
      <c r="A99" s="26" t="s">
        <v>221</v>
      </c>
      <c r="B99" s="77" t="s">
        <v>222</v>
      </c>
    </row>
    <row r="100" spans="1:2" ht="15" x14ac:dyDescent="0.2">
      <c r="A100" s="27" t="s">
        <v>223</v>
      </c>
      <c r="B100" s="74" t="s">
        <v>347</v>
      </c>
    </row>
    <row r="101" spans="1:2" ht="15" x14ac:dyDescent="0.2">
      <c r="A101" s="26" t="s">
        <v>224</v>
      </c>
      <c r="B101" s="77" t="s">
        <v>348</v>
      </c>
    </row>
    <row r="102" spans="1:2" ht="15" x14ac:dyDescent="0.2">
      <c r="A102" s="75" t="s">
        <v>225</v>
      </c>
      <c r="B102" s="28" t="s">
        <v>194</v>
      </c>
    </row>
    <row r="103" spans="1:2" ht="15" x14ac:dyDescent="0.2">
      <c r="A103" s="26" t="s">
        <v>226</v>
      </c>
      <c r="B103" s="77" t="s">
        <v>349</v>
      </c>
    </row>
    <row r="104" spans="1:2" ht="15" x14ac:dyDescent="0.2">
      <c r="A104" s="29" t="s">
        <v>227</v>
      </c>
      <c r="B104" s="80" t="s">
        <v>228</v>
      </c>
    </row>
    <row r="105" spans="1:2" ht="15" x14ac:dyDescent="0.2">
      <c r="A105" s="26" t="s">
        <v>229</v>
      </c>
      <c r="B105" s="77" t="s">
        <v>230</v>
      </c>
    </row>
    <row r="106" spans="1:2" ht="15" x14ac:dyDescent="0.2">
      <c r="A106" s="29" t="s">
        <v>231</v>
      </c>
      <c r="B106" s="80" t="s">
        <v>232</v>
      </c>
    </row>
    <row r="107" spans="1:2" ht="15" x14ac:dyDescent="0.2">
      <c r="A107" s="26" t="s">
        <v>233</v>
      </c>
      <c r="B107" s="77" t="s">
        <v>234</v>
      </c>
    </row>
    <row r="108" spans="1:2" ht="15" x14ac:dyDescent="0.2">
      <c r="A108" s="81" t="s">
        <v>235</v>
      </c>
      <c r="B108" s="32" t="s">
        <v>350</v>
      </c>
    </row>
    <row r="109" spans="1:2" ht="15" x14ac:dyDescent="0.2">
      <c r="A109" s="26" t="s">
        <v>236</v>
      </c>
      <c r="B109" s="77" t="s">
        <v>351</v>
      </c>
    </row>
    <row r="110" spans="1:2" ht="15" x14ac:dyDescent="0.2">
      <c r="A110" s="29" t="s">
        <v>237</v>
      </c>
      <c r="B110" s="80" t="s">
        <v>352</v>
      </c>
    </row>
    <row r="111" spans="1:2" ht="15" x14ac:dyDescent="0.2">
      <c r="A111" s="26" t="s">
        <v>238</v>
      </c>
      <c r="B111" s="77" t="s">
        <v>353</v>
      </c>
    </row>
    <row r="112" spans="1:2" ht="15" x14ac:dyDescent="0.2">
      <c r="A112" s="29" t="s">
        <v>239</v>
      </c>
      <c r="B112" s="80" t="s">
        <v>240</v>
      </c>
    </row>
    <row r="113" spans="1:2" ht="15" x14ac:dyDescent="0.2">
      <c r="A113" s="26" t="s">
        <v>241</v>
      </c>
      <c r="B113" s="77" t="s">
        <v>242</v>
      </c>
    </row>
    <row r="114" spans="1:2" ht="15" x14ac:dyDescent="0.2">
      <c r="A114" s="81" t="s">
        <v>243</v>
      </c>
      <c r="B114" s="32" t="s">
        <v>354</v>
      </c>
    </row>
    <row r="115" spans="1:2" ht="15" x14ac:dyDescent="0.2">
      <c r="A115" s="26" t="s">
        <v>244</v>
      </c>
      <c r="B115" s="77" t="s">
        <v>355</v>
      </c>
    </row>
    <row r="116" spans="1:2" ht="15" x14ac:dyDescent="0.2">
      <c r="A116" s="29" t="s">
        <v>245</v>
      </c>
      <c r="B116" s="80" t="s">
        <v>246</v>
      </c>
    </row>
    <row r="117" spans="1:2" ht="15" x14ac:dyDescent="0.2">
      <c r="A117" s="26" t="s">
        <v>247</v>
      </c>
      <c r="B117" s="77" t="s">
        <v>356</v>
      </c>
    </row>
    <row r="118" spans="1:2" ht="15" x14ac:dyDescent="0.2">
      <c r="A118" s="29" t="s">
        <v>248</v>
      </c>
      <c r="B118" s="82" t="s">
        <v>249</v>
      </c>
    </row>
    <row r="119" spans="1:2" ht="15" x14ac:dyDescent="0.2">
      <c r="A119" s="26" t="s">
        <v>250</v>
      </c>
      <c r="B119" s="77" t="s">
        <v>251</v>
      </c>
    </row>
    <row r="120" spans="1:2" ht="15" x14ac:dyDescent="0.2">
      <c r="A120" s="81" t="s">
        <v>252</v>
      </c>
      <c r="B120" s="33" t="s">
        <v>357</v>
      </c>
    </row>
    <row r="121" spans="1:2" ht="15" x14ac:dyDescent="0.2">
      <c r="A121" s="26" t="s">
        <v>253</v>
      </c>
      <c r="B121" s="77" t="s">
        <v>358</v>
      </c>
    </row>
    <row r="122" spans="1:2" ht="15" x14ac:dyDescent="0.2">
      <c r="A122" s="29" t="s">
        <v>254</v>
      </c>
      <c r="B122" s="82" t="s">
        <v>314</v>
      </c>
    </row>
    <row r="123" spans="1:2" ht="15" x14ac:dyDescent="0.2">
      <c r="A123" s="26" t="s">
        <v>255</v>
      </c>
      <c r="B123" s="77" t="s">
        <v>326</v>
      </c>
    </row>
    <row r="124" spans="1:2" ht="15" x14ac:dyDescent="0.2">
      <c r="A124" s="29" t="s">
        <v>256</v>
      </c>
      <c r="B124" s="82" t="s">
        <v>198</v>
      </c>
    </row>
    <row r="125" spans="1:2" ht="15" x14ac:dyDescent="0.2">
      <c r="A125" s="26" t="s">
        <v>257</v>
      </c>
      <c r="B125" s="77" t="s">
        <v>323</v>
      </c>
    </row>
    <row r="126" spans="1:2" ht="15" x14ac:dyDescent="0.2">
      <c r="A126" s="81" t="s">
        <v>258</v>
      </c>
      <c r="B126" s="33" t="s">
        <v>140</v>
      </c>
    </row>
    <row r="127" spans="1:2" ht="15" x14ac:dyDescent="0.2">
      <c r="A127" s="26" t="s">
        <v>259</v>
      </c>
      <c r="B127" s="77" t="s">
        <v>147</v>
      </c>
    </row>
    <row r="128" spans="1:2" ht="15" x14ac:dyDescent="0.2">
      <c r="A128" s="29" t="s">
        <v>260</v>
      </c>
      <c r="B128" s="82" t="s">
        <v>157</v>
      </c>
    </row>
    <row r="129" spans="1:2" ht="15" x14ac:dyDescent="0.2">
      <c r="A129" s="26" t="s">
        <v>261</v>
      </c>
      <c r="B129" s="77" t="s">
        <v>262</v>
      </c>
    </row>
    <row r="130" spans="1:2" ht="15" x14ac:dyDescent="0.2">
      <c r="A130" s="29" t="s">
        <v>263</v>
      </c>
      <c r="B130" s="82" t="s">
        <v>159</v>
      </c>
    </row>
    <row r="131" spans="1:2" ht="15" x14ac:dyDescent="0.2">
      <c r="A131" s="26" t="s">
        <v>264</v>
      </c>
      <c r="B131" s="77" t="s">
        <v>164</v>
      </c>
    </row>
    <row r="132" spans="1:2" ht="15" x14ac:dyDescent="0.2">
      <c r="A132" s="81" t="s">
        <v>265</v>
      </c>
      <c r="B132" s="33" t="s">
        <v>172</v>
      </c>
    </row>
    <row r="133" spans="1:2" ht="15" x14ac:dyDescent="0.2">
      <c r="A133" s="26" t="s">
        <v>266</v>
      </c>
      <c r="B133" s="77" t="s">
        <v>174</v>
      </c>
    </row>
    <row r="134" spans="1:2" ht="15" x14ac:dyDescent="0.2">
      <c r="A134" s="29" t="s">
        <v>267</v>
      </c>
      <c r="B134" s="82" t="s">
        <v>176</v>
      </c>
    </row>
    <row r="135" spans="1:2" ht="15" x14ac:dyDescent="0.2">
      <c r="A135" s="26" t="s">
        <v>268</v>
      </c>
      <c r="B135" s="77" t="s">
        <v>359</v>
      </c>
    </row>
    <row r="136" spans="1:2" ht="15" x14ac:dyDescent="0.2">
      <c r="A136" s="29" t="s">
        <v>269</v>
      </c>
      <c r="B136" s="82" t="s">
        <v>181</v>
      </c>
    </row>
    <row r="137" spans="1:2" ht="15" x14ac:dyDescent="0.2">
      <c r="A137" s="26" t="s">
        <v>270</v>
      </c>
      <c r="B137" s="77" t="s">
        <v>178</v>
      </c>
    </row>
    <row r="138" spans="1:2" ht="15" x14ac:dyDescent="0.2">
      <c r="A138" s="81" t="s">
        <v>271</v>
      </c>
      <c r="B138" s="33" t="s">
        <v>170</v>
      </c>
    </row>
    <row r="139" spans="1:2" ht="15" x14ac:dyDescent="0.2">
      <c r="A139" s="26" t="s">
        <v>272</v>
      </c>
      <c r="B139" s="77" t="s">
        <v>273</v>
      </c>
    </row>
    <row r="140" spans="1:2" ht="15" x14ac:dyDescent="0.2">
      <c r="A140" s="29" t="s">
        <v>274</v>
      </c>
      <c r="B140" s="82" t="s">
        <v>308</v>
      </c>
    </row>
    <row r="141" spans="1:2" ht="15" x14ac:dyDescent="0.2">
      <c r="A141" s="26" t="s">
        <v>275</v>
      </c>
      <c r="B141" s="77" t="s">
        <v>310</v>
      </c>
    </row>
    <row r="142" spans="1:2" ht="15" x14ac:dyDescent="0.2">
      <c r="A142" s="29" t="s">
        <v>276</v>
      </c>
      <c r="B142" s="82" t="s">
        <v>277</v>
      </c>
    </row>
    <row r="143" spans="1:2" ht="15" x14ac:dyDescent="0.2">
      <c r="A143" s="26" t="s">
        <v>278</v>
      </c>
      <c r="B143" s="77" t="s">
        <v>360</v>
      </c>
    </row>
    <row r="144" spans="1:2" ht="15" x14ac:dyDescent="0.2">
      <c r="A144" s="81" t="s">
        <v>279</v>
      </c>
      <c r="B144" s="33" t="s">
        <v>361</v>
      </c>
    </row>
    <row r="145" spans="1:2" ht="15" x14ac:dyDescent="0.2">
      <c r="A145" s="26" t="s">
        <v>280</v>
      </c>
      <c r="B145" s="77" t="s">
        <v>362</v>
      </c>
    </row>
    <row r="146" spans="1:2" ht="15" x14ac:dyDescent="0.2">
      <c r="A146" s="29" t="s">
        <v>281</v>
      </c>
      <c r="B146" s="82" t="s">
        <v>363</v>
      </c>
    </row>
    <row r="147" spans="1:2" ht="15" x14ac:dyDescent="0.2">
      <c r="A147" s="26" t="s">
        <v>282</v>
      </c>
      <c r="B147" s="77" t="s">
        <v>364</v>
      </c>
    </row>
    <row r="148" spans="1:2" ht="15" x14ac:dyDescent="0.2">
      <c r="A148" s="29">
        <v>40.61</v>
      </c>
      <c r="B148" s="82" t="s">
        <v>330</v>
      </c>
    </row>
    <row r="149" spans="1:2" ht="15" x14ac:dyDescent="0.2">
      <c r="A149" s="26">
        <v>40.619999999999997</v>
      </c>
      <c r="B149" s="91" t="s">
        <v>396</v>
      </c>
    </row>
    <row r="150" spans="1:2" ht="15" x14ac:dyDescent="0.2">
      <c r="A150" s="29">
        <v>40.630000000000003</v>
      </c>
      <c r="B150" s="97" t="s">
        <v>492</v>
      </c>
    </row>
  </sheetData>
  <mergeCells count="5">
    <mergeCell ref="A1:B1"/>
    <mergeCell ref="A2:B2"/>
    <mergeCell ref="A23:B23"/>
    <mergeCell ref="A81:B81"/>
    <mergeCell ref="A91:B91"/>
  </mergeCells>
  <phoneticPr fontId="1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workbookViewId="0">
      <selection activeCell="A4" sqref="A4"/>
    </sheetView>
  </sheetViews>
  <sheetFormatPr defaultRowHeight="12.75" x14ac:dyDescent="0.2"/>
  <cols>
    <col min="1" max="2" width="24.5703125" style="1" customWidth="1"/>
    <col min="3" max="5" width="20.140625" style="1" customWidth="1"/>
    <col min="6" max="6" width="17.42578125" style="21" bestFit="1" customWidth="1"/>
    <col min="7" max="7" width="15.5703125" style="21" bestFit="1" customWidth="1"/>
    <col min="8" max="8" width="23.7109375" style="21" customWidth="1"/>
    <col min="9" max="16384" width="9.140625" style="1"/>
  </cols>
  <sheetData>
    <row r="1" spans="1:8" ht="13.5" customHeight="1" x14ac:dyDescent="0.2">
      <c r="A1" s="111" t="s">
        <v>27</v>
      </c>
      <c r="B1" s="112"/>
      <c r="C1" s="112"/>
      <c r="D1" s="112"/>
      <c r="E1" s="112"/>
      <c r="F1" s="112"/>
      <c r="G1" s="112"/>
      <c r="H1" s="112"/>
    </row>
    <row r="2" spans="1:8" ht="38.25" customHeight="1" x14ac:dyDescent="0.2">
      <c r="A2" s="113" t="s">
        <v>483</v>
      </c>
      <c r="B2" s="115" t="s">
        <v>484</v>
      </c>
      <c r="C2" s="113" t="s">
        <v>485</v>
      </c>
      <c r="D2" s="120" t="s">
        <v>427</v>
      </c>
      <c r="E2" s="120" t="s">
        <v>447</v>
      </c>
      <c r="F2" s="117"/>
      <c r="G2" s="118"/>
      <c r="H2" s="119"/>
    </row>
    <row r="3" spans="1:8" ht="51" x14ac:dyDescent="0.2">
      <c r="A3" s="114"/>
      <c r="B3" s="116"/>
      <c r="C3" s="114"/>
      <c r="D3" s="114"/>
      <c r="E3" s="114"/>
      <c r="F3" s="22" t="s">
        <v>26</v>
      </c>
      <c r="G3" s="22" t="s">
        <v>21</v>
      </c>
      <c r="H3" s="22" t="s">
        <v>423</v>
      </c>
    </row>
    <row r="4" spans="1:8" x14ac:dyDescent="0.2">
      <c r="A4" s="23" t="s">
        <v>18</v>
      </c>
      <c r="B4" s="23">
        <v>101</v>
      </c>
      <c r="C4" s="23">
        <v>1001</v>
      </c>
      <c r="D4" s="94" t="s">
        <v>428</v>
      </c>
      <c r="E4" s="94" t="s">
        <v>416</v>
      </c>
      <c r="F4" s="92" t="s">
        <v>409</v>
      </c>
      <c r="G4" s="92" t="s">
        <v>410</v>
      </c>
      <c r="H4" s="92" t="s">
        <v>410</v>
      </c>
    </row>
    <row r="5" spans="1:8" x14ac:dyDescent="0.2">
      <c r="A5" s="23" t="s">
        <v>18</v>
      </c>
      <c r="B5" s="23">
        <v>101</v>
      </c>
      <c r="C5" s="23">
        <v>1002</v>
      </c>
      <c r="D5" s="94" t="s">
        <v>428</v>
      </c>
      <c r="E5" s="94" t="s">
        <v>416</v>
      </c>
      <c r="F5" s="92" t="s">
        <v>410</v>
      </c>
      <c r="G5" s="92" t="s">
        <v>415</v>
      </c>
      <c r="H5" s="92" t="s">
        <v>410</v>
      </c>
    </row>
    <row r="6" spans="1:8" x14ac:dyDescent="0.2">
      <c r="A6" s="23" t="s">
        <v>18</v>
      </c>
      <c r="B6" s="23">
        <v>101</v>
      </c>
      <c r="C6" s="23">
        <v>1005</v>
      </c>
      <c r="D6" s="94" t="s">
        <v>428</v>
      </c>
      <c r="E6" s="94" t="s">
        <v>416</v>
      </c>
      <c r="F6" s="92" t="s">
        <v>410</v>
      </c>
      <c r="G6" s="92" t="s">
        <v>416</v>
      </c>
      <c r="H6" s="92" t="s">
        <v>410</v>
      </c>
    </row>
    <row r="7" spans="1:8" x14ac:dyDescent="0.2">
      <c r="A7" s="23" t="s">
        <v>18</v>
      </c>
      <c r="B7" s="23">
        <v>101</v>
      </c>
      <c r="C7" s="23">
        <v>1009</v>
      </c>
      <c r="D7" s="94" t="s">
        <v>428</v>
      </c>
      <c r="E7" s="94" t="s">
        <v>416</v>
      </c>
      <c r="F7" s="92" t="s">
        <v>410</v>
      </c>
      <c r="G7" s="92" t="s">
        <v>417</v>
      </c>
      <c r="H7" s="92" t="s">
        <v>410</v>
      </c>
    </row>
    <row r="8" spans="1:8" x14ac:dyDescent="0.2">
      <c r="A8" s="23" t="s">
        <v>18</v>
      </c>
      <c r="B8" s="23">
        <v>101</v>
      </c>
      <c r="C8" s="23">
        <v>1010</v>
      </c>
      <c r="D8" s="94" t="s">
        <v>428</v>
      </c>
      <c r="E8" s="94" t="s">
        <v>416</v>
      </c>
      <c r="F8" s="92" t="s">
        <v>410</v>
      </c>
      <c r="G8" s="92" t="s">
        <v>418</v>
      </c>
      <c r="H8" s="92" t="s">
        <v>410</v>
      </c>
    </row>
    <row r="9" spans="1:8" x14ac:dyDescent="0.2">
      <c r="A9" s="23" t="s">
        <v>18</v>
      </c>
      <c r="B9" s="23">
        <v>101</v>
      </c>
      <c r="C9" s="23">
        <v>2017</v>
      </c>
      <c r="D9" s="94" t="s">
        <v>428</v>
      </c>
      <c r="E9" s="94" t="s">
        <v>416</v>
      </c>
      <c r="F9" s="92" t="s">
        <v>411</v>
      </c>
      <c r="G9" s="92" t="s">
        <v>419</v>
      </c>
      <c r="H9" s="92" t="s">
        <v>410</v>
      </c>
    </row>
    <row r="10" spans="1:8" x14ac:dyDescent="0.2">
      <c r="A10" s="23" t="s">
        <v>18</v>
      </c>
      <c r="B10" s="23">
        <v>101</v>
      </c>
      <c r="C10" s="23">
        <v>2038</v>
      </c>
      <c r="D10" s="94" t="s">
        <v>428</v>
      </c>
      <c r="E10" s="94" t="s">
        <v>416</v>
      </c>
      <c r="F10" s="92" t="s">
        <v>412</v>
      </c>
      <c r="G10" s="92" t="s">
        <v>420</v>
      </c>
      <c r="H10" s="92" t="s">
        <v>410</v>
      </c>
    </row>
    <row r="11" spans="1:8" x14ac:dyDescent="0.2">
      <c r="A11" s="23" t="s">
        <v>18</v>
      </c>
      <c r="B11" s="23">
        <v>101</v>
      </c>
      <c r="C11" s="23">
        <v>3007</v>
      </c>
      <c r="D11" s="94" t="s">
        <v>428</v>
      </c>
      <c r="E11" s="94" t="s">
        <v>416</v>
      </c>
      <c r="F11" s="92" t="s">
        <v>410</v>
      </c>
      <c r="G11" s="92" t="s">
        <v>421</v>
      </c>
      <c r="H11" s="92" t="s">
        <v>410</v>
      </c>
    </row>
    <row r="12" spans="1:8" x14ac:dyDescent="0.2">
      <c r="A12" s="23" t="s">
        <v>18</v>
      </c>
      <c r="B12" s="23">
        <v>101</v>
      </c>
      <c r="C12" s="23">
        <v>4003</v>
      </c>
      <c r="D12" s="94" t="s">
        <v>428</v>
      </c>
      <c r="E12" s="94" t="s">
        <v>416</v>
      </c>
      <c r="F12" s="92" t="s">
        <v>410</v>
      </c>
      <c r="G12" s="93" t="s">
        <v>409</v>
      </c>
      <c r="H12" s="92" t="s">
        <v>410</v>
      </c>
    </row>
    <row r="13" spans="1:8" x14ac:dyDescent="0.2">
      <c r="A13" s="23" t="s">
        <v>18</v>
      </c>
      <c r="B13" s="23">
        <v>101</v>
      </c>
      <c r="C13" s="23">
        <v>4018</v>
      </c>
      <c r="D13" s="94" t="s">
        <v>428</v>
      </c>
      <c r="E13" s="94" t="s">
        <v>416</v>
      </c>
      <c r="F13" s="92">
        <v>25</v>
      </c>
      <c r="G13" s="92" t="s">
        <v>410</v>
      </c>
      <c r="H13" s="92" t="s">
        <v>410</v>
      </c>
    </row>
    <row r="14" spans="1:8" x14ac:dyDescent="0.2">
      <c r="A14" s="23" t="s">
        <v>19</v>
      </c>
      <c r="B14" s="23">
        <v>111</v>
      </c>
      <c r="C14" s="23">
        <v>1002</v>
      </c>
      <c r="D14" s="94" t="s">
        <v>430</v>
      </c>
      <c r="E14" s="94" t="s">
        <v>415</v>
      </c>
      <c r="F14" s="92" t="s">
        <v>410</v>
      </c>
      <c r="G14" s="92" t="s">
        <v>415</v>
      </c>
      <c r="H14" s="92" t="s">
        <v>410</v>
      </c>
    </row>
    <row r="15" spans="1:8" x14ac:dyDescent="0.2">
      <c r="A15" s="23" t="s">
        <v>19</v>
      </c>
      <c r="B15" s="23">
        <v>111</v>
      </c>
      <c r="C15" s="23">
        <v>1008</v>
      </c>
      <c r="D15" s="94" t="s">
        <v>430</v>
      </c>
      <c r="E15" s="94" t="s">
        <v>415</v>
      </c>
      <c r="F15" s="92" t="s">
        <v>410</v>
      </c>
      <c r="G15" s="92" t="s">
        <v>416</v>
      </c>
      <c r="H15" s="92" t="s">
        <v>410</v>
      </c>
    </row>
    <row r="16" spans="1:8" x14ac:dyDescent="0.2">
      <c r="A16" s="23" t="s">
        <v>19</v>
      </c>
      <c r="B16" s="23">
        <v>111</v>
      </c>
      <c r="C16" s="23">
        <v>1009</v>
      </c>
      <c r="D16" s="94" t="s">
        <v>428</v>
      </c>
      <c r="E16" s="94" t="s">
        <v>415</v>
      </c>
      <c r="F16" s="92" t="s">
        <v>410</v>
      </c>
      <c r="G16" s="92" t="s">
        <v>417</v>
      </c>
      <c r="H16" s="92" t="s">
        <v>410</v>
      </c>
    </row>
    <row r="17" spans="1:8" x14ac:dyDescent="0.2">
      <c r="A17" s="23" t="s">
        <v>19</v>
      </c>
      <c r="B17" s="23">
        <v>111</v>
      </c>
      <c r="C17" s="23">
        <v>1013</v>
      </c>
      <c r="D17" s="94" t="s">
        <v>428</v>
      </c>
      <c r="E17" s="94" t="s">
        <v>415</v>
      </c>
      <c r="F17" s="92" t="s">
        <v>410</v>
      </c>
      <c r="G17" s="92" t="s">
        <v>418</v>
      </c>
      <c r="H17" s="92" t="s">
        <v>410</v>
      </c>
    </row>
    <row r="18" spans="1:8" x14ac:dyDescent="0.2">
      <c r="A18" s="23" t="s">
        <v>19</v>
      </c>
      <c r="B18" s="23">
        <v>111</v>
      </c>
      <c r="C18" s="23">
        <v>2001</v>
      </c>
      <c r="D18" s="94" t="s">
        <v>428</v>
      </c>
      <c r="E18" s="94" t="s">
        <v>416</v>
      </c>
      <c r="F18" s="92" t="s">
        <v>411</v>
      </c>
      <c r="G18" s="93" t="s">
        <v>411</v>
      </c>
      <c r="H18" s="92" t="s">
        <v>410</v>
      </c>
    </row>
    <row r="19" spans="1:8" x14ac:dyDescent="0.2">
      <c r="A19" s="23" t="s">
        <v>19</v>
      </c>
      <c r="B19" s="23">
        <v>111</v>
      </c>
      <c r="C19" s="23">
        <v>2002</v>
      </c>
      <c r="D19" s="94" t="s">
        <v>428</v>
      </c>
      <c r="E19" s="94" t="s">
        <v>416</v>
      </c>
      <c r="F19" s="92" t="s">
        <v>410</v>
      </c>
      <c r="G19" s="92">
        <v>10</v>
      </c>
      <c r="H19" s="92" t="s">
        <v>410</v>
      </c>
    </row>
    <row r="20" spans="1:8" x14ac:dyDescent="0.2">
      <c r="A20" s="23" t="s">
        <v>19</v>
      </c>
      <c r="B20" s="23">
        <v>111</v>
      </c>
      <c r="C20" s="23">
        <v>2003</v>
      </c>
      <c r="D20" s="94" t="s">
        <v>431</v>
      </c>
      <c r="E20" s="94" t="s">
        <v>416</v>
      </c>
      <c r="F20" s="92">
        <v>20</v>
      </c>
      <c r="G20" s="92" t="s">
        <v>410</v>
      </c>
      <c r="H20" s="92" t="s">
        <v>410</v>
      </c>
    </row>
    <row r="21" spans="1:8" x14ac:dyDescent="0.2">
      <c r="A21" s="23" t="s">
        <v>19</v>
      </c>
      <c r="B21" s="23">
        <v>111</v>
      </c>
      <c r="C21" s="23">
        <v>2010</v>
      </c>
      <c r="D21" s="94" t="s">
        <v>432</v>
      </c>
      <c r="E21" s="94" t="s">
        <v>416</v>
      </c>
      <c r="F21" s="92">
        <v>30</v>
      </c>
      <c r="G21" s="92" t="s">
        <v>410</v>
      </c>
      <c r="H21" s="92" t="s">
        <v>410</v>
      </c>
    </row>
    <row r="22" spans="1:8" x14ac:dyDescent="0.2">
      <c r="A22" s="23" t="s">
        <v>19</v>
      </c>
      <c r="B22" s="23">
        <v>111</v>
      </c>
      <c r="C22" s="23">
        <v>2011</v>
      </c>
      <c r="D22" s="94" t="s">
        <v>433</v>
      </c>
      <c r="E22" s="94" t="s">
        <v>416</v>
      </c>
      <c r="F22" s="92">
        <v>35</v>
      </c>
      <c r="G22" s="92" t="s">
        <v>410</v>
      </c>
      <c r="H22" s="92" t="s">
        <v>410</v>
      </c>
    </row>
    <row r="23" spans="1:8" x14ac:dyDescent="0.2">
      <c r="A23" s="23" t="s">
        <v>19</v>
      </c>
      <c r="B23" s="23">
        <v>111</v>
      </c>
      <c r="C23" s="23">
        <v>2013</v>
      </c>
      <c r="D23" s="94" t="s">
        <v>428</v>
      </c>
      <c r="E23" s="94" t="s">
        <v>416</v>
      </c>
      <c r="F23" s="92">
        <v>48</v>
      </c>
      <c r="G23" s="92" t="s">
        <v>410</v>
      </c>
      <c r="H23" s="92" t="s">
        <v>410</v>
      </c>
    </row>
    <row r="24" spans="1:8" x14ac:dyDescent="0.2">
      <c r="A24" s="23" t="s">
        <v>19</v>
      </c>
      <c r="B24" s="23">
        <v>111</v>
      </c>
      <c r="C24" s="23">
        <v>2018</v>
      </c>
      <c r="D24" s="94" t="s">
        <v>428</v>
      </c>
      <c r="E24" s="94" t="s">
        <v>416</v>
      </c>
      <c r="F24" s="92">
        <v>51</v>
      </c>
      <c r="G24" s="92" t="s">
        <v>410</v>
      </c>
      <c r="H24" s="92" t="s">
        <v>410</v>
      </c>
    </row>
    <row r="25" spans="1:8" x14ac:dyDescent="0.2">
      <c r="A25" s="23" t="s">
        <v>19</v>
      </c>
      <c r="B25" s="23">
        <v>111</v>
      </c>
      <c r="C25" s="23">
        <v>2022</v>
      </c>
      <c r="D25" s="94" t="s">
        <v>428</v>
      </c>
      <c r="E25" s="94" t="s">
        <v>416</v>
      </c>
      <c r="F25" s="92">
        <v>12</v>
      </c>
      <c r="G25" s="92">
        <v>2</v>
      </c>
      <c r="H25" s="92" t="s">
        <v>410</v>
      </c>
    </row>
    <row r="26" spans="1:8" x14ac:dyDescent="0.2">
      <c r="A26" s="23" t="s">
        <v>19</v>
      </c>
      <c r="B26" s="23">
        <v>111</v>
      </c>
      <c r="C26" s="23">
        <v>2025</v>
      </c>
      <c r="D26" s="94" t="s">
        <v>434</v>
      </c>
      <c r="E26" s="94" t="s">
        <v>416</v>
      </c>
      <c r="F26" s="92">
        <v>1</v>
      </c>
      <c r="G26" s="92" t="s">
        <v>410</v>
      </c>
      <c r="H26" s="92" t="s">
        <v>410</v>
      </c>
    </row>
    <row r="27" spans="1:8" x14ac:dyDescent="0.2">
      <c r="A27" s="23" t="s">
        <v>19</v>
      </c>
      <c r="B27" s="23">
        <v>111</v>
      </c>
      <c r="C27" s="23">
        <v>2038</v>
      </c>
      <c r="D27" s="94" t="s">
        <v>428</v>
      </c>
      <c r="E27" s="94" t="s">
        <v>416</v>
      </c>
      <c r="F27" s="92" t="s">
        <v>413</v>
      </c>
      <c r="G27" s="92">
        <v>20</v>
      </c>
      <c r="H27" s="92" t="s">
        <v>410</v>
      </c>
    </row>
    <row r="28" spans="1:8" x14ac:dyDescent="0.2">
      <c r="A28" s="23" t="s">
        <v>19</v>
      </c>
      <c r="B28" s="23">
        <v>111</v>
      </c>
      <c r="C28" s="23">
        <v>2050</v>
      </c>
      <c r="D28" s="94" t="s">
        <v>435</v>
      </c>
      <c r="E28" s="94" t="s">
        <v>416</v>
      </c>
      <c r="F28" s="92">
        <v>150</v>
      </c>
      <c r="G28" s="92" t="s">
        <v>410</v>
      </c>
      <c r="H28" s="92" t="s">
        <v>410</v>
      </c>
    </row>
    <row r="29" spans="1:8" x14ac:dyDescent="0.2">
      <c r="A29" s="23" t="s">
        <v>19</v>
      </c>
      <c r="B29" s="23">
        <v>111</v>
      </c>
      <c r="C29" s="23">
        <v>3001</v>
      </c>
      <c r="D29" s="94" t="s">
        <v>436</v>
      </c>
      <c r="E29" s="94" t="s">
        <v>416</v>
      </c>
      <c r="F29" s="92">
        <v>10</v>
      </c>
      <c r="G29" s="92" t="s">
        <v>410</v>
      </c>
      <c r="H29" s="92" t="s">
        <v>410</v>
      </c>
    </row>
    <row r="30" spans="1:8" x14ac:dyDescent="0.2">
      <c r="A30" s="23" t="s">
        <v>19</v>
      </c>
      <c r="B30" s="23">
        <v>111</v>
      </c>
      <c r="C30" s="23">
        <v>3003</v>
      </c>
      <c r="D30" s="94" t="s">
        <v>437</v>
      </c>
      <c r="E30" s="94" t="s">
        <v>416</v>
      </c>
      <c r="F30" s="92">
        <v>12</v>
      </c>
      <c r="G30" s="92" t="s">
        <v>410</v>
      </c>
      <c r="H30" s="92" t="s">
        <v>410</v>
      </c>
    </row>
    <row r="31" spans="1:8" x14ac:dyDescent="0.2">
      <c r="A31" s="23" t="s">
        <v>19</v>
      </c>
      <c r="B31" s="23">
        <v>111</v>
      </c>
      <c r="C31" s="23">
        <v>3007</v>
      </c>
      <c r="D31" s="94" t="s">
        <v>425</v>
      </c>
      <c r="E31" s="94" t="s">
        <v>416</v>
      </c>
      <c r="F31" s="92">
        <v>18</v>
      </c>
      <c r="G31" s="92" t="s">
        <v>410</v>
      </c>
      <c r="H31" s="92" t="s">
        <v>410</v>
      </c>
    </row>
    <row r="32" spans="1:8" x14ac:dyDescent="0.2">
      <c r="A32" s="23" t="s">
        <v>19</v>
      </c>
      <c r="B32" s="23">
        <v>111</v>
      </c>
      <c r="C32" s="23">
        <v>3008</v>
      </c>
      <c r="D32" s="94" t="s">
        <v>438</v>
      </c>
      <c r="E32" s="94" t="s">
        <v>416</v>
      </c>
      <c r="F32" s="92">
        <v>5</v>
      </c>
      <c r="G32" s="92" t="s">
        <v>410</v>
      </c>
      <c r="H32" s="92" t="s">
        <v>410</v>
      </c>
    </row>
    <row r="33" spans="1:8" x14ac:dyDescent="0.2">
      <c r="A33" s="23" t="s">
        <v>19</v>
      </c>
      <c r="B33" s="23">
        <v>111</v>
      </c>
      <c r="C33" s="23">
        <v>4002</v>
      </c>
      <c r="D33" s="94" t="s">
        <v>428</v>
      </c>
      <c r="E33" s="94" t="s">
        <v>416</v>
      </c>
      <c r="F33" s="92" t="s">
        <v>413</v>
      </c>
      <c r="G33" s="93" t="s">
        <v>409</v>
      </c>
      <c r="H33" s="92" t="s">
        <v>410</v>
      </c>
    </row>
    <row r="34" spans="1:8" x14ac:dyDescent="0.2">
      <c r="A34" s="23" t="s">
        <v>19</v>
      </c>
      <c r="B34" s="23">
        <v>111</v>
      </c>
      <c r="C34" s="23">
        <v>4004</v>
      </c>
      <c r="D34" s="94" t="s">
        <v>439</v>
      </c>
      <c r="E34" s="94" t="s">
        <v>448</v>
      </c>
      <c r="F34" s="92">
        <v>15</v>
      </c>
      <c r="G34" s="92" t="s">
        <v>410</v>
      </c>
      <c r="H34" s="92" t="s">
        <v>410</v>
      </c>
    </row>
    <row r="35" spans="1:8" x14ac:dyDescent="0.2">
      <c r="A35" s="23" t="s">
        <v>19</v>
      </c>
      <c r="B35" s="23">
        <v>111</v>
      </c>
      <c r="C35" s="23">
        <v>4010</v>
      </c>
      <c r="D35" s="94" t="s">
        <v>440</v>
      </c>
      <c r="E35" s="94" t="s">
        <v>416</v>
      </c>
      <c r="F35" s="92">
        <v>12</v>
      </c>
      <c r="G35" s="92" t="s">
        <v>410</v>
      </c>
      <c r="H35" s="92" t="s">
        <v>410</v>
      </c>
    </row>
    <row r="36" spans="1:8" x14ac:dyDescent="0.2">
      <c r="A36" s="23" t="s">
        <v>19</v>
      </c>
      <c r="B36" s="23">
        <v>111</v>
      </c>
      <c r="C36" s="23">
        <v>4016</v>
      </c>
      <c r="D36" s="94" t="s">
        <v>428</v>
      </c>
      <c r="E36" s="94" t="s">
        <v>416</v>
      </c>
      <c r="F36" s="92" t="s">
        <v>414</v>
      </c>
      <c r="G36" s="93" t="s">
        <v>422</v>
      </c>
      <c r="H36" s="92" t="s">
        <v>410</v>
      </c>
    </row>
    <row r="37" spans="1:8" x14ac:dyDescent="0.2">
      <c r="A37" s="23" t="s">
        <v>19</v>
      </c>
      <c r="B37" s="23">
        <v>111</v>
      </c>
      <c r="C37" s="23">
        <v>2056</v>
      </c>
      <c r="D37" s="94" t="s">
        <v>429</v>
      </c>
      <c r="E37" s="94" t="s">
        <v>416</v>
      </c>
      <c r="F37" s="95">
        <v>0</v>
      </c>
      <c r="G37" s="93" t="s">
        <v>410</v>
      </c>
      <c r="H37" s="92" t="s">
        <v>424</v>
      </c>
    </row>
    <row r="38" spans="1:8" x14ac:dyDescent="0.2">
      <c r="C38" s="57"/>
      <c r="D38" s="57"/>
      <c r="E38" s="57"/>
    </row>
  </sheetData>
  <mergeCells count="7">
    <mergeCell ref="A1:H1"/>
    <mergeCell ref="A2:A3"/>
    <mergeCell ref="C2:C3"/>
    <mergeCell ref="B2:B3"/>
    <mergeCell ref="F2:H2"/>
    <mergeCell ref="D2:D3"/>
    <mergeCell ref="E2:E3"/>
  </mergeCells>
  <phoneticPr fontId="10"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7" sqref="A27"/>
    </sheetView>
  </sheetViews>
  <sheetFormatPr defaultRowHeight="12.75" x14ac:dyDescent="0.2"/>
  <cols>
    <col min="1" max="2" width="30.7109375" style="1" customWidth="1"/>
    <col min="3" max="16384" width="9.140625" style="1"/>
  </cols>
  <sheetData>
    <row r="1" spans="1:2" x14ac:dyDescent="0.2">
      <c r="A1" s="17" t="s">
        <v>28</v>
      </c>
    </row>
    <row r="3" spans="1:2" x14ac:dyDescent="0.2">
      <c r="A3" s="1" t="s">
        <v>29</v>
      </c>
    </row>
    <row r="4" spans="1:2" x14ac:dyDescent="0.2">
      <c r="A4" s="1" t="s">
        <v>30</v>
      </c>
    </row>
    <row r="6" spans="1:2" x14ac:dyDescent="0.2">
      <c r="A6" s="19" t="s">
        <v>31</v>
      </c>
      <c r="B6" s="19" t="s">
        <v>32</v>
      </c>
    </row>
    <row r="7" spans="1:2" x14ac:dyDescent="0.2">
      <c r="A7" s="19" t="s">
        <v>33</v>
      </c>
      <c r="B7" s="19" t="s">
        <v>34</v>
      </c>
    </row>
    <row r="9" spans="1:2" x14ac:dyDescent="0.2">
      <c r="A9" s="18" t="s">
        <v>35</v>
      </c>
    </row>
    <row r="10" spans="1:2" x14ac:dyDescent="0.2">
      <c r="A10" s="44" t="s">
        <v>36</v>
      </c>
      <c r="B10" s="45" t="s">
        <v>37</v>
      </c>
    </row>
    <row r="11" spans="1:2" x14ac:dyDescent="0.2">
      <c r="A11" s="42" t="s">
        <v>38</v>
      </c>
      <c r="B11" s="43" t="s">
        <v>39</v>
      </c>
    </row>
    <row r="12" spans="1:2" x14ac:dyDescent="0.2">
      <c r="A12" s="42" t="s">
        <v>40</v>
      </c>
      <c r="B12" s="43" t="s">
        <v>41</v>
      </c>
    </row>
    <row r="13" spans="1:2" x14ac:dyDescent="0.2">
      <c r="A13" s="42" t="s">
        <v>42</v>
      </c>
      <c r="B13" s="43" t="s">
        <v>43</v>
      </c>
    </row>
    <row r="14" spans="1:2" x14ac:dyDescent="0.2">
      <c r="A14" s="42" t="s">
        <v>44</v>
      </c>
      <c r="B14" s="43" t="s">
        <v>45</v>
      </c>
    </row>
    <row r="15" spans="1:2" x14ac:dyDescent="0.2">
      <c r="A15" s="42" t="s">
        <v>46</v>
      </c>
      <c r="B15" s="43" t="s">
        <v>47</v>
      </c>
    </row>
    <row r="16" spans="1:2" x14ac:dyDescent="0.2">
      <c r="A16" s="42" t="s">
        <v>48</v>
      </c>
      <c r="B16" s="43" t="s">
        <v>49</v>
      </c>
    </row>
    <row r="17" spans="1:2" x14ac:dyDescent="0.2">
      <c r="A17" s="42" t="s">
        <v>50</v>
      </c>
      <c r="B17" s="43" t="s">
        <v>51</v>
      </c>
    </row>
    <row r="18" spans="1:2" x14ac:dyDescent="0.2">
      <c r="A18" s="46" t="s">
        <v>52</v>
      </c>
      <c r="B18" s="47" t="s">
        <v>53</v>
      </c>
    </row>
    <row r="19" spans="1:2" x14ac:dyDescent="0.2">
      <c r="A19" s="11"/>
    </row>
    <row r="20" spans="1:2" x14ac:dyDescent="0.2">
      <c r="A20" s="20" t="s">
        <v>54</v>
      </c>
    </row>
    <row r="21" spans="1:2" x14ac:dyDescent="0.2">
      <c r="A21" s="49" t="s">
        <v>55</v>
      </c>
      <c r="B21" s="45" t="s">
        <v>37</v>
      </c>
    </row>
    <row r="22" spans="1:2" x14ac:dyDescent="0.2">
      <c r="A22" s="42" t="s">
        <v>477</v>
      </c>
      <c r="B22" s="48">
        <v>192001</v>
      </c>
    </row>
    <row r="23" spans="1:2" x14ac:dyDescent="0.2">
      <c r="A23" s="42" t="s">
        <v>475</v>
      </c>
      <c r="B23" s="48">
        <v>192002</v>
      </c>
    </row>
    <row r="24" spans="1:2" x14ac:dyDescent="0.2">
      <c r="A24" s="42" t="s">
        <v>478</v>
      </c>
      <c r="B24" s="48">
        <v>192003</v>
      </c>
    </row>
    <row r="25" spans="1:2" x14ac:dyDescent="0.2">
      <c r="A25" s="46" t="s">
        <v>476</v>
      </c>
      <c r="B25" s="50">
        <v>192004</v>
      </c>
    </row>
    <row r="27" spans="1:2" x14ac:dyDescent="0.2">
      <c r="A27" s="1" t="s">
        <v>479</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CA7E908D-E314-405B-90C0-4676EB3FE059}"/>
</file>

<file path=customXml/itemProps2.xml><?xml version="1.0" encoding="utf-8"?>
<ds:datastoreItem xmlns:ds="http://schemas.openxmlformats.org/officeDocument/2006/customXml" ds:itemID="{07E09340-2006-4A94-B956-1015139CDA29}"/>
</file>

<file path=customXml/itemProps3.xml><?xml version="1.0" encoding="utf-8"?>
<ds:datastoreItem xmlns:ds="http://schemas.openxmlformats.org/officeDocument/2006/customXml" ds:itemID="{C1C106E7-EF7A-4BC7-89E0-88F82B6B3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NAP Patient Level</vt:lpstr>
      <vt:lpstr>NAA Aggregate</vt:lpstr>
      <vt:lpstr>Tier 2 Version 6.0</vt:lpstr>
      <vt:lpstr>Example NAA Aggregate</vt:lpstr>
      <vt:lpstr>File Naming Conventions</vt:lpstr>
      <vt:lpstr>'NAA Aggregate'!Print_Area</vt:lpstr>
      <vt:lpstr>'NAP Patient Level'!Print_Area</vt:lpstr>
      <vt:lpstr>'NAA Aggregate'!Print_Titles</vt:lpstr>
      <vt:lpstr>'NAP Patient Level'!Print_Titles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2018-08-22T07:53:34Z</cp:lastPrinted>
  <dcterms:created xsi:type="dcterms:W3CDTF">2004-09-18T06:44:04Z</dcterms:created>
  <dcterms:modified xsi:type="dcterms:W3CDTF">2020-04-15T03:07:52Z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